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Татьяна\Documents\2024-2025\питание\февраль 2025\"/>
    </mc:Choice>
  </mc:AlternateContent>
  <xr:revisionPtr revIDLastSave="0" documentId="8_{7D3B63D5-4DE3-47B7-A052-CBF3C729BE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5" i="1" l="1"/>
  <c r="L157" i="1"/>
  <c r="L78" i="1"/>
  <c r="L77" i="1"/>
  <c r="L68" i="1"/>
  <c r="L58" i="1"/>
  <c r="L48" i="1"/>
  <c r="L59" i="1" s="1"/>
  <c r="L40" i="1"/>
  <c r="L31" i="1"/>
  <c r="L41" i="1" s="1"/>
  <c r="L21" i="1"/>
  <c r="L11" i="1"/>
  <c r="L22" i="1" s="1"/>
  <c r="L174" i="1"/>
  <c r="L184" i="1"/>
  <c r="G85" i="1"/>
  <c r="H85" i="1"/>
  <c r="I85" i="1"/>
  <c r="B185" i="1"/>
  <c r="A185" i="1"/>
  <c r="J184" i="1"/>
  <c r="I184" i="1"/>
  <c r="H184" i="1"/>
  <c r="G184" i="1"/>
  <c r="F184" i="1"/>
  <c r="B175" i="1"/>
  <c r="A175" i="1"/>
  <c r="J174" i="1"/>
  <c r="I174" i="1"/>
  <c r="H174" i="1"/>
  <c r="G174" i="1"/>
  <c r="F174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4" i="1"/>
  <c r="A114" i="1"/>
  <c r="J113" i="1"/>
  <c r="I113" i="1"/>
  <c r="H113" i="1"/>
  <c r="G113" i="1"/>
  <c r="F113" i="1"/>
  <c r="J104" i="1"/>
  <c r="I104" i="1"/>
  <c r="H104" i="1"/>
  <c r="G104" i="1"/>
  <c r="F104" i="1"/>
  <c r="B96" i="1"/>
  <c r="A96" i="1"/>
  <c r="J95" i="1"/>
  <c r="I95" i="1"/>
  <c r="H95" i="1"/>
  <c r="G95" i="1"/>
  <c r="F95" i="1"/>
  <c r="B86" i="1"/>
  <c r="A86" i="1"/>
  <c r="J85" i="1"/>
  <c r="F85" i="1"/>
  <c r="B78" i="1"/>
  <c r="A78" i="1"/>
  <c r="J77" i="1"/>
  <c r="I77" i="1"/>
  <c r="H77" i="1"/>
  <c r="G77" i="1"/>
  <c r="F77" i="1"/>
  <c r="B69" i="1"/>
  <c r="A69" i="1"/>
  <c r="J68" i="1"/>
  <c r="I68" i="1"/>
  <c r="H68" i="1"/>
  <c r="G68" i="1"/>
  <c r="F68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J31" i="1"/>
  <c r="I31" i="1"/>
  <c r="H31" i="1"/>
  <c r="G31" i="1"/>
  <c r="F31" i="1"/>
  <c r="B22" i="1"/>
  <c r="A22" i="1"/>
  <c r="J21" i="1"/>
  <c r="I21" i="1"/>
  <c r="H21" i="1"/>
  <c r="G21" i="1"/>
  <c r="F21" i="1"/>
  <c r="B12" i="1"/>
  <c r="A12" i="1"/>
  <c r="J11" i="1"/>
  <c r="I11" i="1"/>
  <c r="H11" i="1"/>
  <c r="G11" i="1"/>
  <c r="F11" i="1"/>
  <c r="L185" i="1" l="1"/>
  <c r="F185" i="1"/>
  <c r="J185" i="1"/>
  <c r="H150" i="1"/>
  <c r="G150" i="1"/>
  <c r="I166" i="1"/>
  <c r="J166" i="1"/>
  <c r="H22" i="1"/>
  <c r="G166" i="1"/>
  <c r="I185" i="1"/>
  <c r="H185" i="1"/>
  <c r="G185" i="1"/>
  <c r="I133" i="1"/>
  <c r="G133" i="1"/>
  <c r="H166" i="1"/>
  <c r="F166" i="1"/>
  <c r="I150" i="1"/>
  <c r="J150" i="1"/>
  <c r="F150" i="1"/>
  <c r="H133" i="1"/>
  <c r="J133" i="1"/>
  <c r="F133" i="1"/>
  <c r="H114" i="1"/>
  <c r="G114" i="1"/>
  <c r="J114" i="1"/>
  <c r="I114" i="1"/>
  <c r="F114" i="1"/>
  <c r="G96" i="1"/>
  <c r="H96" i="1"/>
  <c r="J96" i="1"/>
  <c r="I96" i="1"/>
  <c r="F96" i="1"/>
  <c r="J78" i="1"/>
  <c r="I78" i="1"/>
  <c r="H78" i="1"/>
  <c r="G78" i="1"/>
  <c r="F78" i="1"/>
  <c r="F59" i="1"/>
  <c r="I59" i="1"/>
  <c r="H59" i="1"/>
  <c r="G59" i="1"/>
  <c r="J59" i="1"/>
  <c r="J41" i="1"/>
  <c r="I41" i="1"/>
  <c r="H41" i="1"/>
  <c r="G41" i="1"/>
  <c r="F41" i="1"/>
  <c r="J22" i="1"/>
  <c r="F22" i="1"/>
  <c r="I22" i="1"/>
  <c r="G22" i="1"/>
  <c r="J186" i="1" l="1"/>
  <c r="H186" i="1"/>
  <c r="F186" i="1"/>
  <c r="I186" i="1"/>
  <c r="G186" i="1"/>
</calcChain>
</file>

<file path=xl/sharedStrings.xml><?xml version="1.0" encoding="utf-8"?>
<sst xmlns="http://schemas.openxmlformats.org/spreadsheetml/2006/main" count="287" uniqueCount="90">
  <si>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</si>
  <si>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</si>
  <si>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</si>
  <si>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</si>
  <si>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</si>
  <si>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</si>
  <si>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</si>
  <si>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</si>
  <si>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</si>
  <si>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</si>
  <si>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</si>
  <si>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</si>
  <si>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</si>
  <si>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</si>
  <si>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</si>
  <si>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</si>
  <si>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</si>
  <si>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</si>
  <si>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</si>
  <si>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</si>
  <si>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</si>
  <si>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</si>
  <si>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</si>
  <si>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</si>
  <si>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</si>
  <si>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</si>
  <si>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</si>
  <si>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</si>
  <si>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</si>
  <si>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</si>
  <si>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</si>
  <si>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</si>
  <si>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</si>
  <si>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</si>
  <si>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</si>
  <si>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</si>
  <si>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</si>
  <si>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</si>
  <si>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</si>
  <si>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</si>
  <si>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Бутерброд с сыром</t>
  </si>
  <si>
    <t>Шницель мясной</t>
  </si>
  <si>
    <t>Напиток яблочный</t>
  </si>
  <si>
    <t>Хлеб ржаной</t>
  </si>
  <si>
    <t>Котлета из мяса кур</t>
  </si>
  <si>
    <t>Картофельное пюре</t>
  </si>
  <si>
    <t>Чай с сахаром</t>
  </si>
  <si>
    <t>Огурцы свежие порционные</t>
  </si>
  <si>
    <t>Печень по строгановски</t>
  </si>
  <si>
    <t>Рис отварной</t>
  </si>
  <si>
    <t>Йогурт</t>
  </si>
  <si>
    <t>Каша гречневая рассыпчатая</t>
  </si>
  <si>
    <t>Биточки мясные</t>
  </si>
  <si>
    <t>Макаронные изделия отварные</t>
  </si>
  <si>
    <t>Банан</t>
  </si>
  <si>
    <t>Помидоры свежие порционные</t>
  </si>
  <si>
    <t>Рагу с птицей</t>
  </si>
  <si>
    <t>Яблоко</t>
  </si>
  <si>
    <t>Тефтели мясные с томатным соусом</t>
  </si>
  <si>
    <t>Гуляш из говядины</t>
  </si>
  <si>
    <t>Напиток апельсиновый</t>
  </si>
  <si>
    <t>Оладьи с молоком сгущенным</t>
  </si>
  <si>
    <t>Суп с макаронными изделиями с курой</t>
  </si>
  <si>
    <t>Рагу овощное</t>
  </si>
  <si>
    <t>Компот из смеси сухофруктов</t>
  </si>
  <si>
    <t>Котлета рыбная</t>
  </si>
  <si>
    <t>Омлет натуральный с сыром</t>
  </si>
  <si>
    <t>Борщ из свежей капусты с картофелем и сметаной</t>
  </si>
  <si>
    <t>Суп картофельный с яйцом</t>
  </si>
  <si>
    <t>Котлета натуральная из птицы</t>
  </si>
  <si>
    <t>Директор</t>
  </si>
  <si>
    <t>Каша рисовая молочная с маслом сливочным</t>
  </si>
  <si>
    <t>Щи из свежей капусты с картофелем и сметаной</t>
  </si>
  <si>
    <t>сладкое</t>
  </si>
  <si>
    <t>Погорельская основная школа</t>
  </si>
  <si>
    <t>Угланова Г.В.</t>
  </si>
  <si>
    <t>Суп картофельный с бобовыми (горохом лущеным)</t>
  </si>
  <si>
    <t>Компот из свежих плодов</t>
  </si>
  <si>
    <t>Огурцы соленые порционные</t>
  </si>
  <si>
    <t>Мандарин</t>
  </si>
  <si>
    <t>Суп картофельный с рыбными консервами</t>
  </si>
  <si>
    <t>Запеканка творожная с молоком сгущеным</t>
  </si>
  <si>
    <t xml:space="preserve">Суп из овощей со сметаной </t>
  </si>
  <si>
    <t>Каша  молочная "Дружба"  с маслом сливочным</t>
  </si>
  <si>
    <t>Борщ из свежей капусты с картофелем</t>
  </si>
  <si>
    <t xml:space="preserve">Суп картофельный с бобовыми ( с горохом лущеным) </t>
  </si>
  <si>
    <t>Плов</t>
  </si>
  <si>
    <t>Мандарины</t>
  </si>
  <si>
    <t>Рассольник ленинградский</t>
  </si>
  <si>
    <t>Бефстроганов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</si>
</sst>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4" xfId="0" applyBorder="1"/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11" fillId="0" borderId="2" xfId="0" applyFont="1" applyBorder="1" applyAlignment="1">
      <alignment horizontal="right" vertical="top" wrapText="1"/>
    </xf>
    <xf numFmtId="0" fontId="11" fillId="0" borderId="17" xfId="0" applyFont="1" applyBorder="1" applyAlignment="1">
      <alignment horizontal="right" vertical="top" wrapText="1"/>
    </xf>
    <xf numFmtId="0" fontId="11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horizontal="right" vertical="top" wrapText="1"/>
      <protection locked="0"/>
    </xf>
    <xf numFmtId="0" fontId="12" fillId="2" borderId="17" xfId="0" applyFont="1" applyFill="1" applyBorder="1" applyAlignment="1" applyProtection="1">
      <alignment horizontal="right" vertical="top" wrapText="1"/>
      <protection locked="0"/>
    </xf>
    <xf numFmtId="0" fontId="12" fillId="2" borderId="1" xfId="0" applyFont="1" applyFill="1" applyBorder="1" applyAlignment="1" applyProtection="1">
      <alignment horizontal="right" vertical="top" wrapText="1"/>
      <protection locked="0"/>
    </xf>
    <xf numFmtId="0" fontId="12" fillId="2" borderId="15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 wrapText="1"/>
    </xf>
    <xf numFmtId="0" fontId="12" fillId="3" borderId="3" xfId="0" applyFont="1" applyFill="1" applyBorder="1" applyAlignment="1">
      <alignment horizontal="right" vertical="top" wrapText="1"/>
    </xf>
    <xf numFmtId="1" fontId="12" fillId="4" borderId="1" xfId="0" applyNumberFormat="1" applyFont="1" applyFill="1" applyBorder="1" applyAlignment="1" applyProtection="1">
      <alignment horizontal="right"/>
      <protection locked="0"/>
    </xf>
    <xf numFmtId="2" fontId="12" fillId="4" borderId="1" xfId="0" applyNumberFormat="1" applyFont="1" applyFill="1" applyBorder="1" applyAlignment="1" applyProtection="1">
      <alignment horizontal="right"/>
      <protection locked="0"/>
    </xf>
    <xf numFmtId="1" fontId="12" fillId="4" borderId="15" xfId="0" applyNumberFormat="1" applyFont="1" applyFill="1" applyBorder="1" applyAlignment="1" applyProtection="1">
      <alignment horizontal="right"/>
      <protection locked="0"/>
    </xf>
    <xf numFmtId="1" fontId="12" fillId="4" borderId="2" xfId="0" applyNumberFormat="1" applyFont="1" applyFill="1" applyBorder="1" applyAlignment="1" applyProtection="1">
      <alignment horizontal="right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1" fontId="12" fillId="4" borderId="17" xfId="0" applyNumberFormat="1" applyFont="1" applyFill="1" applyBorder="1" applyAlignment="1" applyProtection="1">
      <alignment horizontal="right"/>
      <protection locked="0"/>
    </xf>
    <xf numFmtId="1" fontId="12" fillId="4" borderId="3" xfId="0" applyNumberFormat="1" applyFont="1" applyFill="1" applyBorder="1" applyAlignment="1" applyProtection="1">
      <alignment horizontal="right"/>
      <protection locked="0"/>
    </xf>
    <xf numFmtId="2" fontId="12" fillId="4" borderId="3" xfId="0" applyNumberFormat="1" applyFont="1" applyFill="1" applyBorder="1" applyAlignment="1" applyProtection="1">
      <alignment horizontal="right"/>
      <protection locked="0"/>
    </xf>
    <xf numFmtId="1" fontId="12" fillId="4" borderId="26" xfId="0" applyNumberFormat="1" applyFont="1" applyFill="1" applyBorder="1" applyAlignment="1" applyProtection="1">
      <alignment horizontal="right"/>
      <protection locked="0"/>
    </xf>
    <xf numFmtId="1" fontId="12" fillId="4" borderId="5" xfId="0" applyNumberFormat="1" applyFont="1" applyFill="1" applyBorder="1" applyAlignment="1" applyProtection="1">
      <alignment horizontal="right"/>
      <protection locked="0"/>
    </xf>
    <xf numFmtId="2" fontId="12" fillId="4" borderId="5" xfId="0" applyNumberFormat="1" applyFont="1" applyFill="1" applyBorder="1" applyAlignment="1" applyProtection="1">
      <alignment horizontal="right"/>
      <protection locked="0"/>
    </xf>
    <xf numFmtId="1" fontId="12" fillId="4" borderId="27" xfId="0" applyNumberFormat="1" applyFont="1" applyFill="1" applyBorder="1" applyAlignment="1" applyProtection="1">
      <alignment horizontal="right"/>
      <protection locked="0"/>
    </xf>
    <xf numFmtId="1" fontId="12" fillId="4" borderId="4" xfId="0" applyNumberFormat="1" applyFont="1" applyFill="1" applyBorder="1" applyAlignment="1" applyProtection="1">
      <alignment horizontal="right"/>
      <protection locked="0"/>
    </xf>
    <xf numFmtId="2" fontId="12" fillId="4" borderId="4" xfId="0" applyNumberFormat="1" applyFont="1" applyFill="1" applyBorder="1" applyAlignment="1" applyProtection="1">
      <alignment horizontal="right"/>
      <protection locked="0"/>
    </xf>
    <xf numFmtId="1" fontId="12" fillId="4" borderId="28" xfId="0" applyNumberFormat="1" applyFont="1" applyFill="1" applyBorder="1" applyAlignment="1" applyProtection="1">
      <alignment horizontal="right"/>
      <protection locked="0"/>
    </xf>
    <xf numFmtId="0" fontId="12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/>
    <xf numFmtId="1" fontId="12" fillId="4" borderId="29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L165" sqref="L1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25">
      <c r="A1" s="1" t="s">
        <v>7</v>
      </c>
      <c r="C1" s="84" t="s">
        <v>74</v>
      </c>
      <c r="D1" s="85"/>
      <c r="E1" s="86"/>
      <c r="F1" s="10" t="s">
        <v>16</v>
      </c>
      <c r="G1" s="2" t="s">
        <v>17</v>
      </c>
      <c r="H1" s="87" t="s">
        <v>70</v>
      </c>
      <c r="I1" s="87"/>
      <c r="J1" s="87"/>
      <c r="K1" s="87"/>
    </row>
    <row r="2" spans="1:12" ht="17.399999999999999" x14ac:dyDescent="0.25">
      <c r="A2" s="14" t="s">
        <v>6</v>
      </c>
      <c r="C2" s="2"/>
      <c r="G2" s="2" t="s">
        <v>18</v>
      </c>
      <c r="H2" s="87" t="s">
        <v>75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17" t="s">
        <v>9</v>
      </c>
      <c r="G3" s="2" t="s">
        <v>19</v>
      </c>
      <c r="H3" s="22">
        <v>1</v>
      </c>
      <c r="I3" s="22">
        <v>1</v>
      </c>
      <c r="J3" s="23">
        <v>2025</v>
      </c>
      <c r="K3" s="24"/>
    </row>
    <row r="4" spans="1:12" x14ac:dyDescent="0.25">
      <c r="C4" s="2"/>
      <c r="D4" s="4"/>
      <c r="H4" s="21" t="s">
        <v>35</v>
      </c>
      <c r="I4" s="21" t="s">
        <v>36</v>
      </c>
      <c r="J4" s="21" t="s">
        <v>37</v>
      </c>
    </row>
    <row r="5" spans="1:12" ht="31.2" thickBot="1" x14ac:dyDescent="0.3">
      <c r="A5" s="19" t="s">
        <v>14</v>
      </c>
      <c r="B5" s="20" t="s">
        <v>15</v>
      </c>
      <c r="C5" s="15" t="s">
        <v>0</v>
      </c>
      <c r="D5" s="15" t="s">
        <v>13</v>
      </c>
      <c r="E5" s="15" t="s">
        <v>12</v>
      </c>
      <c r="F5" s="15" t="s">
        <v>33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34</v>
      </c>
    </row>
    <row r="6" spans="1:12" ht="14.4" x14ac:dyDescent="0.3">
      <c r="A6" s="66">
        <v>1</v>
      </c>
      <c r="B6" s="67">
        <v>1</v>
      </c>
      <c r="C6" s="12" t="s">
        <v>20</v>
      </c>
      <c r="D6" s="32" t="s">
        <v>21</v>
      </c>
      <c r="E6" s="25" t="s">
        <v>71</v>
      </c>
      <c r="F6" s="36">
        <v>200</v>
      </c>
      <c r="G6" s="36">
        <v>4</v>
      </c>
      <c r="H6" s="36">
        <v>9</v>
      </c>
      <c r="I6" s="36">
        <v>39</v>
      </c>
      <c r="J6" s="36">
        <v>264</v>
      </c>
      <c r="K6" s="37">
        <v>262</v>
      </c>
      <c r="L6" s="36">
        <v>22.74</v>
      </c>
    </row>
    <row r="7" spans="1:12" ht="14.4" x14ac:dyDescent="0.3">
      <c r="A7" s="68"/>
      <c r="B7" s="69"/>
      <c r="C7" s="9"/>
      <c r="D7" s="31" t="s">
        <v>22</v>
      </c>
      <c r="E7" s="26" t="s">
        <v>38</v>
      </c>
      <c r="F7" s="38">
        <v>200</v>
      </c>
      <c r="G7" s="38">
        <v>5</v>
      </c>
      <c r="H7" s="38">
        <v>5</v>
      </c>
      <c r="I7" s="38">
        <v>33</v>
      </c>
      <c r="J7" s="38">
        <v>190</v>
      </c>
      <c r="K7" s="39">
        <v>642</v>
      </c>
      <c r="L7" s="38">
        <v>17.579999999999998</v>
      </c>
    </row>
    <row r="8" spans="1:12" ht="14.4" x14ac:dyDescent="0.3">
      <c r="A8" s="68"/>
      <c r="B8" s="69"/>
      <c r="C8" s="9"/>
      <c r="D8" s="31"/>
      <c r="E8" s="26"/>
      <c r="F8" s="38"/>
      <c r="G8" s="38"/>
      <c r="H8" s="38"/>
      <c r="I8" s="38"/>
      <c r="J8" s="38"/>
      <c r="K8" s="39"/>
      <c r="L8" s="38"/>
    </row>
    <row r="9" spans="1:12" ht="14.4" x14ac:dyDescent="0.3">
      <c r="A9" s="68"/>
      <c r="B9" s="69"/>
      <c r="C9" s="9"/>
      <c r="D9" s="28" t="s">
        <v>25</v>
      </c>
      <c r="E9" s="26" t="s">
        <v>40</v>
      </c>
      <c r="F9" s="38">
        <v>60</v>
      </c>
      <c r="G9" s="38">
        <v>10</v>
      </c>
      <c r="H9" s="38">
        <v>8</v>
      </c>
      <c r="I9" s="38">
        <v>15</v>
      </c>
      <c r="J9" s="38">
        <v>176</v>
      </c>
      <c r="K9" s="39">
        <v>4</v>
      </c>
      <c r="L9" s="38">
        <v>23.25</v>
      </c>
    </row>
    <row r="10" spans="1:12" ht="15" thickBot="1" x14ac:dyDescent="0.35">
      <c r="A10" s="68"/>
      <c r="B10" s="69"/>
      <c r="C10" s="9"/>
      <c r="D10" s="29" t="s">
        <v>23</v>
      </c>
      <c r="E10" s="27" t="s">
        <v>54</v>
      </c>
      <c r="F10" s="38">
        <v>140</v>
      </c>
      <c r="G10" s="38">
        <v>1</v>
      </c>
      <c r="H10" s="38">
        <v>1</v>
      </c>
      <c r="I10" s="38">
        <v>13</v>
      </c>
      <c r="J10" s="38">
        <v>62</v>
      </c>
      <c r="K10" s="39"/>
      <c r="L10" s="38">
        <v>19.43</v>
      </c>
    </row>
    <row r="11" spans="1:12" ht="14.4" x14ac:dyDescent="0.3">
      <c r="A11" s="70"/>
      <c r="B11" s="71"/>
      <c r="C11" s="6"/>
      <c r="D11" s="11" t="s">
        <v>32</v>
      </c>
      <c r="E11" s="7"/>
      <c r="F11" s="40">
        <f>SUM(F6:F10)</f>
        <v>600</v>
      </c>
      <c r="G11" s="40">
        <f>SUM(G6:G10)</f>
        <v>20</v>
      </c>
      <c r="H11" s="40">
        <f>SUM(H6:H10)</f>
        <v>23</v>
      </c>
      <c r="I11" s="40">
        <f>SUM(I6:I10)</f>
        <v>100</v>
      </c>
      <c r="J11" s="40">
        <f>SUM(J6:J10)</f>
        <v>692</v>
      </c>
      <c r="K11" s="41"/>
      <c r="L11" s="40">
        <f>SUM(L6:L10)</f>
        <v>83</v>
      </c>
    </row>
    <row r="12" spans="1:12" ht="14.4" x14ac:dyDescent="0.3">
      <c r="A12" s="72">
        <f>A6</f>
        <v>1</v>
      </c>
      <c r="B12" s="73">
        <f>B6</f>
        <v>1</v>
      </c>
      <c r="C12" s="8" t="s">
        <v>24</v>
      </c>
      <c r="D12" s="33" t="s">
        <v>25</v>
      </c>
      <c r="E12" s="30" t="s">
        <v>47</v>
      </c>
      <c r="F12" s="38">
        <v>60</v>
      </c>
      <c r="G12" s="38">
        <v>0</v>
      </c>
      <c r="H12" s="38">
        <v>0</v>
      </c>
      <c r="I12" s="38">
        <v>6</v>
      </c>
      <c r="J12" s="38">
        <v>14</v>
      </c>
      <c r="K12" s="39">
        <v>515</v>
      </c>
      <c r="L12" s="38">
        <v>6</v>
      </c>
    </row>
    <row r="13" spans="1:12" ht="14.4" x14ac:dyDescent="0.3">
      <c r="A13" s="68"/>
      <c r="B13" s="69"/>
      <c r="C13" s="9"/>
      <c r="D13" s="31" t="s">
        <v>26</v>
      </c>
      <c r="E13" s="26" t="s">
        <v>76</v>
      </c>
      <c r="F13" s="38">
        <v>250</v>
      </c>
      <c r="G13" s="38">
        <v>6</v>
      </c>
      <c r="H13" s="38">
        <v>6</v>
      </c>
      <c r="I13" s="38">
        <v>22</v>
      </c>
      <c r="J13" s="38">
        <v>167</v>
      </c>
      <c r="K13" s="39">
        <v>138</v>
      </c>
      <c r="L13" s="38">
        <v>17.329999999999998</v>
      </c>
    </row>
    <row r="14" spans="1:12" ht="14.4" x14ac:dyDescent="0.3">
      <c r="A14" s="68"/>
      <c r="B14" s="69"/>
      <c r="C14" s="9"/>
      <c r="D14" s="31" t="s">
        <v>27</v>
      </c>
      <c r="E14" s="26" t="s">
        <v>41</v>
      </c>
      <c r="F14" s="38">
        <v>90</v>
      </c>
      <c r="G14" s="38">
        <v>14</v>
      </c>
      <c r="H14" s="38">
        <v>15</v>
      </c>
      <c r="I14" s="38">
        <v>14</v>
      </c>
      <c r="J14" s="38">
        <v>235</v>
      </c>
      <c r="K14" s="39">
        <v>416</v>
      </c>
      <c r="L14" s="38">
        <v>39.47</v>
      </c>
    </row>
    <row r="15" spans="1:12" ht="14.4" x14ac:dyDescent="0.3">
      <c r="A15" s="68"/>
      <c r="B15" s="69"/>
      <c r="C15" s="9"/>
      <c r="D15" s="31" t="s">
        <v>28</v>
      </c>
      <c r="E15" s="26" t="s">
        <v>53</v>
      </c>
      <c r="F15" s="38">
        <v>150</v>
      </c>
      <c r="G15" s="38">
        <v>5</v>
      </c>
      <c r="H15" s="38">
        <v>9</v>
      </c>
      <c r="I15" s="38">
        <v>34</v>
      </c>
      <c r="J15" s="38">
        <v>245</v>
      </c>
      <c r="K15" s="39">
        <v>469</v>
      </c>
      <c r="L15" s="38">
        <v>8.0500000000000007</v>
      </c>
    </row>
    <row r="16" spans="1:12" ht="14.4" x14ac:dyDescent="0.3">
      <c r="A16" s="68"/>
      <c r="B16" s="69"/>
      <c r="C16" s="9"/>
      <c r="D16" s="31" t="s">
        <v>29</v>
      </c>
      <c r="E16" s="26" t="s">
        <v>77</v>
      </c>
      <c r="F16" s="38">
        <v>200</v>
      </c>
      <c r="G16" s="38">
        <v>0</v>
      </c>
      <c r="H16" s="38">
        <v>0</v>
      </c>
      <c r="I16" s="38">
        <v>35</v>
      </c>
      <c r="J16" s="38">
        <v>142</v>
      </c>
      <c r="K16" s="39">
        <v>585</v>
      </c>
      <c r="L16" s="38">
        <v>6.8</v>
      </c>
    </row>
    <row r="17" spans="1:12" ht="14.4" x14ac:dyDescent="0.3">
      <c r="A17" s="68"/>
      <c r="B17" s="69"/>
      <c r="C17" s="9"/>
      <c r="D17" s="31" t="s">
        <v>30</v>
      </c>
      <c r="E17" s="26" t="s">
        <v>39</v>
      </c>
      <c r="F17" s="38">
        <v>30</v>
      </c>
      <c r="G17" s="38">
        <v>2</v>
      </c>
      <c r="H17" s="38">
        <v>0</v>
      </c>
      <c r="I17" s="38">
        <v>15</v>
      </c>
      <c r="J17" s="38">
        <v>78</v>
      </c>
      <c r="K17" s="39"/>
      <c r="L17" s="38">
        <v>3.2</v>
      </c>
    </row>
    <row r="18" spans="1:12" ht="14.4" x14ac:dyDescent="0.3">
      <c r="A18" s="68"/>
      <c r="B18" s="69"/>
      <c r="C18" s="9"/>
      <c r="D18" s="31" t="s">
        <v>31</v>
      </c>
      <c r="E18" s="26" t="s">
        <v>43</v>
      </c>
      <c r="F18" s="38">
        <v>30</v>
      </c>
      <c r="G18" s="38">
        <v>2</v>
      </c>
      <c r="H18" s="38">
        <v>0</v>
      </c>
      <c r="I18" s="38">
        <v>15</v>
      </c>
      <c r="J18" s="38">
        <v>69</v>
      </c>
      <c r="K18" s="39"/>
      <c r="L18" s="38">
        <v>2.15</v>
      </c>
    </row>
    <row r="19" spans="1:12" ht="14.4" x14ac:dyDescent="0.3">
      <c r="A19" s="68"/>
      <c r="B19" s="69"/>
      <c r="C19" s="9"/>
      <c r="D19" s="5"/>
      <c r="E19" s="18"/>
      <c r="F19" s="38"/>
      <c r="G19" s="38"/>
      <c r="H19" s="38"/>
      <c r="I19" s="38"/>
      <c r="J19" s="38"/>
      <c r="K19" s="39"/>
      <c r="L19" s="38"/>
    </row>
    <row r="20" spans="1:12" ht="14.4" x14ac:dyDescent="0.3">
      <c r="A20" s="68"/>
      <c r="B20" s="69"/>
      <c r="C20" s="9"/>
      <c r="D20" s="5"/>
      <c r="E20" s="18"/>
      <c r="F20" s="38"/>
      <c r="G20" s="38"/>
      <c r="H20" s="38"/>
      <c r="I20" s="38"/>
      <c r="J20" s="38"/>
      <c r="K20" s="39"/>
      <c r="L20" s="38"/>
    </row>
    <row r="21" spans="1:12" ht="14.4" x14ac:dyDescent="0.3">
      <c r="A21" s="70"/>
      <c r="B21" s="71"/>
      <c r="C21" s="6"/>
      <c r="D21" s="11" t="s">
        <v>32</v>
      </c>
      <c r="E21" s="7"/>
      <c r="F21" s="40">
        <f>SUM(F12:F20)</f>
        <v>810</v>
      </c>
      <c r="G21" s="40">
        <f t="shared" ref="G21:J21" si="0">SUM(G12:G20)</f>
        <v>29</v>
      </c>
      <c r="H21" s="40">
        <f t="shared" si="0"/>
        <v>30</v>
      </c>
      <c r="I21" s="40">
        <f t="shared" si="0"/>
        <v>141</v>
      </c>
      <c r="J21" s="40">
        <f t="shared" si="0"/>
        <v>950</v>
      </c>
      <c r="K21" s="41"/>
      <c r="L21" s="40">
        <f>SUM(L12:L18)</f>
        <v>83</v>
      </c>
    </row>
    <row r="22" spans="1:12" ht="15" thickBot="1" x14ac:dyDescent="0.35">
      <c r="A22" s="74">
        <f>A6</f>
        <v>1</v>
      </c>
      <c r="B22" s="75">
        <f>B6</f>
        <v>1</v>
      </c>
      <c r="C22" s="81" t="s">
        <v>4</v>
      </c>
      <c r="D22" s="82"/>
      <c r="E22" s="13"/>
      <c r="F22" s="42">
        <f>F11+F21</f>
        <v>1410</v>
      </c>
      <c r="G22" s="42">
        <f t="shared" ref="G22:J22" si="1">G11+G21</f>
        <v>49</v>
      </c>
      <c r="H22" s="42">
        <f t="shared" si="1"/>
        <v>53</v>
      </c>
      <c r="I22" s="42">
        <f t="shared" si="1"/>
        <v>241</v>
      </c>
      <c r="J22" s="42">
        <f t="shared" si="1"/>
        <v>1642</v>
      </c>
      <c r="K22" s="42"/>
      <c r="L22" s="42">
        <f>L11+L21</f>
        <v>166</v>
      </c>
    </row>
    <row r="23" spans="1:12" ht="15" thickBot="1" x14ac:dyDescent="0.35">
      <c r="A23" s="76">
        <v>1</v>
      </c>
      <c r="B23" s="69">
        <v>2</v>
      </c>
      <c r="C23" s="12" t="s">
        <v>20</v>
      </c>
      <c r="D23" s="32" t="s">
        <v>21</v>
      </c>
      <c r="E23" s="25" t="s">
        <v>44</v>
      </c>
      <c r="F23" s="43">
        <v>90</v>
      </c>
      <c r="G23" s="43">
        <v>17</v>
      </c>
      <c r="H23" s="43">
        <v>13</v>
      </c>
      <c r="I23" s="43">
        <v>15</v>
      </c>
      <c r="J23" s="43">
        <v>243</v>
      </c>
      <c r="K23" s="44">
        <v>455</v>
      </c>
      <c r="L23" s="43">
        <v>30.12</v>
      </c>
    </row>
    <row r="24" spans="1:12" ht="14.4" x14ac:dyDescent="0.3">
      <c r="A24" s="76"/>
      <c r="B24" s="69"/>
      <c r="C24" s="9"/>
      <c r="D24" s="32" t="s">
        <v>21</v>
      </c>
      <c r="E24" s="26" t="s">
        <v>45</v>
      </c>
      <c r="F24" s="45">
        <v>180</v>
      </c>
      <c r="G24" s="45">
        <v>4</v>
      </c>
      <c r="H24" s="45">
        <v>8</v>
      </c>
      <c r="I24" s="45">
        <v>26</v>
      </c>
      <c r="J24" s="45">
        <v>196</v>
      </c>
      <c r="K24" s="46">
        <v>472</v>
      </c>
      <c r="L24" s="45">
        <v>18.100000000000001</v>
      </c>
    </row>
    <row r="25" spans="1:12" ht="14.4" x14ac:dyDescent="0.3">
      <c r="A25" s="76"/>
      <c r="B25" s="69"/>
      <c r="C25" s="9"/>
      <c r="D25" s="31" t="s">
        <v>25</v>
      </c>
      <c r="E25" s="26" t="s">
        <v>78</v>
      </c>
      <c r="F25" s="43">
        <v>60</v>
      </c>
      <c r="G25" s="43">
        <v>0</v>
      </c>
      <c r="H25" s="43">
        <v>0</v>
      </c>
      <c r="I25" s="43">
        <v>1</v>
      </c>
      <c r="J25" s="43">
        <v>4</v>
      </c>
      <c r="K25" s="44">
        <v>515</v>
      </c>
      <c r="L25" s="43">
        <v>9</v>
      </c>
    </row>
    <row r="26" spans="1:12" ht="14.4" x14ac:dyDescent="0.3">
      <c r="A26" s="76"/>
      <c r="B26" s="69"/>
      <c r="C26" s="9"/>
      <c r="D26" s="28" t="s">
        <v>22</v>
      </c>
      <c r="E26" s="26" t="s">
        <v>46</v>
      </c>
      <c r="F26" s="43">
        <v>200</v>
      </c>
      <c r="G26" s="43">
        <v>0</v>
      </c>
      <c r="H26" s="43">
        <v>0</v>
      </c>
      <c r="I26" s="43">
        <v>15</v>
      </c>
      <c r="J26" s="43">
        <v>60</v>
      </c>
      <c r="K26" s="44">
        <v>627</v>
      </c>
      <c r="L26" s="43">
        <v>2.1</v>
      </c>
    </row>
    <row r="27" spans="1:12" ht="15" thickBot="1" x14ac:dyDescent="0.35">
      <c r="A27" s="76"/>
      <c r="B27" s="69"/>
      <c r="C27" s="9"/>
      <c r="D27" s="29" t="s">
        <v>30</v>
      </c>
      <c r="E27" s="27" t="s">
        <v>39</v>
      </c>
      <c r="F27" s="43">
        <v>30</v>
      </c>
      <c r="G27" s="43">
        <v>2</v>
      </c>
      <c r="H27" s="43">
        <v>0</v>
      </c>
      <c r="I27" s="43">
        <v>15</v>
      </c>
      <c r="J27" s="43">
        <v>78</v>
      </c>
      <c r="K27" s="44"/>
      <c r="L27" s="43">
        <v>3.2</v>
      </c>
    </row>
    <row r="28" spans="1:12" ht="14.4" x14ac:dyDescent="0.3">
      <c r="A28" s="76"/>
      <c r="B28" s="69"/>
      <c r="C28" s="9"/>
      <c r="D28" s="31" t="s">
        <v>23</v>
      </c>
      <c r="E28" s="18" t="s">
        <v>79</v>
      </c>
      <c r="F28" s="43">
        <v>100</v>
      </c>
      <c r="G28" s="43">
        <v>1</v>
      </c>
      <c r="H28" s="43">
        <v>1</v>
      </c>
      <c r="I28" s="43">
        <v>13</v>
      </c>
      <c r="J28" s="43">
        <v>16</v>
      </c>
      <c r="K28" s="44"/>
      <c r="L28" s="43">
        <v>20.48</v>
      </c>
    </row>
    <row r="29" spans="1:12" ht="14.4" x14ac:dyDescent="0.3">
      <c r="A29" s="76"/>
      <c r="B29" s="69"/>
      <c r="C29" s="9"/>
      <c r="D29" s="5"/>
      <c r="E29" s="18"/>
      <c r="F29" s="43"/>
      <c r="G29" s="43"/>
      <c r="H29" s="43"/>
      <c r="I29" s="43"/>
      <c r="J29" s="43"/>
      <c r="K29" s="44"/>
      <c r="L29" s="43"/>
    </row>
    <row r="30" spans="1:12" ht="14.4" x14ac:dyDescent="0.3">
      <c r="A30" s="76"/>
      <c r="B30" s="69"/>
      <c r="C30" s="9"/>
      <c r="D30" s="5"/>
      <c r="E30" s="18"/>
      <c r="F30" s="43"/>
      <c r="G30" s="43"/>
      <c r="H30" s="43"/>
      <c r="I30" s="43"/>
      <c r="J30" s="43"/>
      <c r="K30" s="44"/>
      <c r="L30" s="43"/>
    </row>
    <row r="31" spans="1:12" ht="14.4" x14ac:dyDescent="0.3">
      <c r="A31" s="77"/>
      <c r="B31" s="71"/>
      <c r="C31" s="6"/>
      <c r="D31" s="11" t="s">
        <v>32</v>
      </c>
      <c r="E31" s="7"/>
      <c r="F31" s="47">
        <f>SUM(F23:F30)</f>
        <v>660</v>
      </c>
      <c r="G31" s="47">
        <f t="shared" ref="G31" si="2">SUM(G23:G30)</f>
        <v>24</v>
      </c>
      <c r="H31" s="47">
        <f t="shared" ref="H31" si="3">SUM(H23:H30)</f>
        <v>22</v>
      </c>
      <c r="I31" s="47">
        <f t="shared" ref="I31" si="4">SUM(I23:I30)</f>
        <v>85</v>
      </c>
      <c r="J31" s="47">
        <f t="shared" ref="J31" si="5">SUM(J23:J30)</f>
        <v>597</v>
      </c>
      <c r="K31" s="48"/>
      <c r="L31" s="47">
        <f>SUM(L23:L28)</f>
        <v>83</v>
      </c>
    </row>
    <row r="32" spans="1:12" ht="14.4" x14ac:dyDescent="0.3">
      <c r="A32" s="73">
        <v>1</v>
      </c>
      <c r="B32" s="73">
        <v>2</v>
      </c>
      <c r="C32" s="8" t="s">
        <v>24</v>
      </c>
      <c r="D32" s="31" t="s">
        <v>26</v>
      </c>
      <c r="E32" s="26" t="s">
        <v>80</v>
      </c>
      <c r="F32" s="43">
        <v>250</v>
      </c>
      <c r="G32" s="43">
        <v>5</v>
      </c>
      <c r="H32" s="43">
        <v>3</v>
      </c>
      <c r="I32" s="43">
        <v>20</v>
      </c>
      <c r="J32" s="43">
        <v>133</v>
      </c>
      <c r="K32" s="44">
        <v>131</v>
      </c>
      <c r="L32" s="43">
        <v>19.5</v>
      </c>
    </row>
    <row r="33" spans="1:12" ht="14.4" x14ac:dyDescent="0.3">
      <c r="A33" s="76"/>
      <c r="B33" s="69"/>
      <c r="C33" s="9"/>
      <c r="D33" s="31" t="s">
        <v>27</v>
      </c>
      <c r="E33" s="26" t="s">
        <v>48</v>
      </c>
      <c r="F33" s="43">
        <v>100</v>
      </c>
      <c r="G33" s="43">
        <v>14</v>
      </c>
      <c r="H33" s="43">
        <v>14</v>
      </c>
      <c r="I33" s="43">
        <v>4</v>
      </c>
      <c r="J33" s="43">
        <v>195</v>
      </c>
      <c r="K33" s="44">
        <v>553</v>
      </c>
      <c r="L33" s="43">
        <v>37.450000000000003</v>
      </c>
    </row>
    <row r="34" spans="1:12" ht="14.4" x14ac:dyDescent="0.3">
      <c r="A34" s="76"/>
      <c r="B34" s="69"/>
      <c r="C34" s="9"/>
      <c r="D34" s="31" t="s">
        <v>28</v>
      </c>
      <c r="E34" s="26" t="s">
        <v>49</v>
      </c>
      <c r="F34" s="43">
        <v>150</v>
      </c>
      <c r="G34" s="43">
        <v>4</v>
      </c>
      <c r="H34" s="43">
        <v>6</v>
      </c>
      <c r="I34" s="43">
        <v>39</v>
      </c>
      <c r="J34" s="43">
        <v>228</v>
      </c>
      <c r="K34" s="44">
        <v>463</v>
      </c>
      <c r="L34" s="43">
        <v>14.7</v>
      </c>
    </row>
    <row r="35" spans="1:12" ht="14.4" x14ac:dyDescent="0.3">
      <c r="A35" s="76"/>
      <c r="B35" s="69"/>
      <c r="C35" s="9"/>
      <c r="D35" s="31" t="s">
        <v>29</v>
      </c>
      <c r="E35" s="26" t="s">
        <v>64</v>
      </c>
      <c r="F35" s="43">
        <v>200</v>
      </c>
      <c r="G35" s="43">
        <v>1</v>
      </c>
      <c r="H35" s="43">
        <v>0</v>
      </c>
      <c r="I35" s="43">
        <v>31</v>
      </c>
      <c r="J35" s="43">
        <v>124</v>
      </c>
      <c r="K35" s="44">
        <v>91</v>
      </c>
      <c r="L35" s="43">
        <v>6</v>
      </c>
    </row>
    <row r="36" spans="1:12" ht="14.4" x14ac:dyDescent="0.3">
      <c r="A36" s="76"/>
      <c r="B36" s="69"/>
      <c r="C36" s="9"/>
      <c r="D36" s="31" t="s">
        <v>30</v>
      </c>
      <c r="E36" s="26" t="s">
        <v>39</v>
      </c>
      <c r="F36" s="43">
        <v>30</v>
      </c>
      <c r="G36" s="43">
        <v>2</v>
      </c>
      <c r="H36" s="43">
        <v>0</v>
      </c>
      <c r="I36" s="43">
        <v>15</v>
      </c>
      <c r="J36" s="43">
        <v>78</v>
      </c>
      <c r="K36" s="44"/>
      <c r="L36" s="43">
        <v>3.2</v>
      </c>
    </row>
    <row r="37" spans="1:12" ht="14.4" x14ac:dyDescent="0.3">
      <c r="A37" s="76"/>
      <c r="B37" s="69"/>
      <c r="C37" s="9"/>
      <c r="D37" s="31" t="s">
        <v>31</v>
      </c>
      <c r="E37" s="26" t="s">
        <v>43</v>
      </c>
      <c r="F37" s="43">
        <v>30</v>
      </c>
      <c r="G37" s="43">
        <v>2</v>
      </c>
      <c r="H37" s="43">
        <v>0</v>
      </c>
      <c r="I37" s="43">
        <v>15</v>
      </c>
      <c r="J37" s="43">
        <v>69</v>
      </c>
      <c r="K37" s="44"/>
      <c r="L37" s="43">
        <v>2.15</v>
      </c>
    </row>
    <row r="38" spans="1:12" ht="14.4" x14ac:dyDescent="0.3">
      <c r="A38" s="76"/>
      <c r="B38" s="69"/>
      <c r="C38" s="9"/>
      <c r="D38" s="5"/>
      <c r="E38" s="18"/>
      <c r="F38" s="43"/>
      <c r="G38" s="43"/>
      <c r="H38" s="43"/>
      <c r="I38" s="43"/>
      <c r="J38" s="43"/>
      <c r="K38" s="44"/>
      <c r="L38" s="43"/>
    </row>
    <row r="39" spans="1:12" ht="14.4" x14ac:dyDescent="0.3">
      <c r="A39" s="76"/>
      <c r="B39" s="69"/>
      <c r="C39" s="9"/>
      <c r="D39" s="5"/>
      <c r="E39" s="18"/>
      <c r="F39" s="43"/>
      <c r="G39" s="43"/>
      <c r="H39" s="43"/>
      <c r="I39" s="43"/>
      <c r="J39" s="43"/>
      <c r="K39" s="44"/>
      <c r="L39" s="43"/>
    </row>
    <row r="40" spans="1:12" ht="14.4" x14ac:dyDescent="0.3">
      <c r="A40" s="77"/>
      <c r="B40" s="71"/>
      <c r="C40" s="6"/>
      <c r="D40" s="11" t="s">
        <v>32</v>
      </c>
      <c r="E40" s="7"/>
      <c r="F40" s="47">
        <f>SUM(F32:F39)</f>
        <v>760</v>
      </c>
      <c r="G40" s="47">
        <f>SUM(G32:G39)</f>
        <v>28</v>
      </c>
      <c r="H40" s="47">
        <f>SUM(H32:H39)</f>
        <v>23</v>
      </c>
      <c r="I40" s="47">
        <f>SUM(I32:I39)</f>
        <v>124</v>
      </c>
      <c r="J40" s="47">
        <f>SUM(J32:J39)</f>
        <v>827</v>
      </c>
      <c r="K40" s="48"/>
      <c r="L40" s="47">
        <f>SUM(L32:L37)</f>
        <v>83.000000000000014</v>
      </c>
    </row>
    <row r="41" spans="1:12" ht="15.75" customHeight="1" thickBot="1" x14ac:dyDescent="0.35">
      <c r="A41" s="78">
        <f>A23</f>
        <v>1</v>
      </c>
      <c r="B41" s="78">
        <f>B23</f>
        <v>2</v>
      </c>
      <c r="C41" s="81" t="s">
        <v>4</v>
      </c>
      <c r="D41" s="82"/>
      <c r="E41" s="13"/>
      <c r="F41" s="49">
        <f>F31+F40</f>
        <v>1420</v>
      </c>
      <c r="G41" s="49">
        <f>G31+G40</f>
        <v>52</v>
      </c>
      <c r="H41" s="49">
        <f>H31+H40</f>
        <v>45</v>
      </c>
      <c r="I41" s="49">
        <f>I31+I40</f>
        <v>209</v>
      </c>
      <c r="J41" s="49">
        <f>J31+J40</f>
        <v>1424</v>
      </c>
      <c r="K41" s="49"/>
      <c r="L41" s="49">
        <f>L31+L40</f>
        <v>166</v>
      </c>
    </row>
    <row r="42" spans="1:12" ht="14.4" x14ac:dyDescent="0.3">
      <c r="A42" s="66">
        <v>1</v>
      </c>
      <c r="B42" s="67">
        <v>3</v>
      </c>
      <c r="C42" s="12" t="s">
        <v>20</v>
      </c>
      <c r="D42" s="32" t="s">
        <v>21</v>
      </c>
      <c r="E42" s="25" t="s">
        <v>81</v>
      </c>
      <c r="F42" s="45">
        <v>180</v>
      </c>
      <c r="G42" s="45">
        <v>30</v>
      </c>
      <c r="H42" s="45">
        <v>18</v>
      </c>
      <c r="I42" s="45">
        <v>52</v>
      </c>
      <c r="J42" s="45">
        <v>496</v>
      </c>
      <c r="K42" s="46">
        <v>297</v>
      </c>
      <c r="L42" s="45">
        <v>61.6</v>
      </c>
    </row>
    <row r="43" spans="1:12" ht="14.4" x14ac:dyDescent="0.3">
      <c r="A43" s="68"/>
      <c r="B43" s="69"/>
      <c r="C43" s="9"/>
      <c r="D43" s="31" t="s">
        <v>22</v>
      </c>
      <c r="E43" s="26" t="s">
        <v>46</v>
      </c>
      <c r="F43" s="43">
        <v>200</v>
      </c>
      <c r="G43" s="43">
        <v>0</v>
      </c>
      <c r="H43" s="43">
        <v>0</v>
      </c>
      <c r="I43" s="43">
        <v>15</v>
      </c>
      <c r="J43" s="43">
        <v>60</v>
      </c>
      <c r="K43" s="44">
        <v>627</v>
      </c>
      <c r="L43" s="43">
        <v>2.1</v>
      </c>
    </row>
    <row r="44" spans="1:12" ht="14.4" x14ac:dyDescent="0.3">
      <c r="A44" s="68"/>
      <c r="B44" s="69"/>
      <c r="C44" s="9"/>
      <c r="D44" s="31" t="s">
        <v>23</v>
      </c>
      <c r="E44" s="26" t="s">
        <v>57</v>
      </c>
      <c r="F44" s="43">
        <v>120</v>
      </c>
      <c r="G44" s="43">
        <v>0</v>
      </c>
      <c r="H44" s="43">
        <v>0</v>
      </c>
      <c r="I44" s="43">
        <v>12</v>
      </c>
      <c r="J44" s="43">
        <v>57</v>
      </c>
      <c r="K44" s="44"/>
      <c r="L44" s="43">
        <v>19.3</v>
      </c>
    </row>
    <row r="45" spans="1:12" ht="14.4" x14ac:dyDescent="0.3">
      <c r="A45" s="68"/>
      <c r="B45" s="69"/>
      <c r="C45" s="9"/>
      <c r="D45" s="28"/>
      <c r="E45" s="26"/>
      <c r="F45" s="43"/>
      <c r="G45" s="43"/>
      <c r="H45" s="43"/>
      <c r="I45" s="43"/>
      <c r="J45" s="43"/>
      <c r="K45" s="44"/>
      <c r="L45" s="43"/>
    </row>
    <row r="46" spans="1:12" ht="14.4" x14ac:dyDescent="0.3">
      <c r="A46" s="68"/>
      <c r="B46" s="69"/>
      <c r="C46" s="9"/>
      <c r="D46" s="5"/>
      <c r="E46" s="18"/>
      <c r="F46" s="43"/>
      <c r="G46" s="43"/>
      <c r="H46" s="43"/>
      <c r="I46" s="43"/>
      <c r="J46" s="43"/>
      <c r="K46" s="44"/>
      <c r="L46" s="43"/>
    </row>
    <row r="47" spans="1:12" ht="14.4" x14ac:dyDescent="0.3">
      <c r="A47" s="68"/>
      <c r="B47" s="69"/>
      <c r="C47" s="9"/>
      <c r="D47" s="5"/>
      <c r="E47" s="18"/>
      <c r="F47" s="43"/>
      <c r="G47" s="43"/>
      <c r="H47" s="43"/>
      <c r="I47" s="43"/>
      <c r="J47" s="43"/>
      <c r="K47" s="44"/>
      <c r="L47" s="43"/>
    </row>
    <row r="48" spans="1:12" ht="14.4" x14ac:dyDescent="0.3">
      <c r="A48" s="70"/>
      <c r="B48" s="71"/>
      <c r="C48" s="6"/>
      <c r="D48" s="11" t="s">
        <v>32</v>
      </c>
      <c r="E48" s="7"/>
      <c r="F48" s="47">
        <f>SUM(F42:F47)</f>
        <v>500</v>
      </c>
      <c r="G48" s="47">
        <f>SUM(G42:G47)</f>
        <v>30</v>
      </c>
      <c r="H48" s="47">
        <f>SUM(H42:H47)</f>
        <v>18</v>
      </c>
      <c r="I48" s="47">
        <f>SUM(I42:I47)</f>
        <v>79</v>
      </c>
      <c r="J48" s="47">
        <f>SUM(J42:J47)</f>
        <v>613</v>
      </c>
      <c r="K48" s="48"/>
      <c r="L48" s="47">
        <f>SUM(L42:L44)</f>
        <v>83</v>
      </c>
    </row>
    <row r="49" spans="1:12" ht="14.4" x14ac:dyDescent="0.3">
      <c r="A49" s="72">
        <f>A42</f>
        <v>1</v>
      </c>
      <c r="B49" s="73">
        <f>B42</f>
        <v>3</v>
      </c>
      <c r="C49" s="8" t="s">
        <v>24</v>
      </c>
      <c r="D49" s="33"/>
      <c r="E49" s="18"/>
      <c r="F49" s="43"/>
      <c r="G49" s="43"/>
      <c r="H49" s="43"/>
      <c r="I49" s="43"/>
      <c r="J49" s="43"/>
      <c r="K49" s="44"/>
      <c r="L49" s="43"/>
    </row>
    <row r="50" spans="1:12" ht="14.4" x14ac:dyDescent="0.3">
      <c r="A50" s="68"/>
      <c r="B50" s="69"/>
      <c r="C50" s="9"/>
      <c r="D50" s="31" t="s">
        <v>26</v>
      </c>
      <c r="E50" s="18" t="s">
        <v>67</v>
      </c>
      <c r="F50" s="43">
        <v>250</v>
      </c>
      <c r="G50" s="43">
        <v>2</v>
      </c>
      <c r="H50" s="43">
        <v>7</v>
      </c>
      <c r="I50" s="43">
        <v>13</v>
      </c>
      <c r="J50" s="43">
        <v>122</v>
      </c>
      <c r="K50" s="44">
        <v>110</v>
      </c>
      <c r="L50" s="43">
        <v>20.2</v>
      </c>
    </row>
    <row r="51" spans="1:12" ht="14.4" x14ac:dyDescent="0.3">
      <c r="A51" s="68"/>
      <c r="B51" s="69"/>
      <c r="C51" s="9"/>
      <c r="D51" s="31" t="s">
        <v>27</v>
      </c>
      <c r="E51" s="18" t="s">
        <v>58</v>
      </c>
      <c r="F51" s="43">
        <v>120</v>
      </c>
      <c r="G51" s="43">
        <v>12</v>
      </c>
      <c r="H51" s="43">
        <v>15</v>
      </c>
      <c r="I51" s="43">
        <v>11</v>
      </c>
      <c r="J51" s="43">
        <v>222</v>
      </c>
      <c r="K51" s="44">
        <v>422</v>
      </c>
      <c r="L51" s="43">
        <v>40.75</v>
      </c>
    </row>
    <row r="52" spans="1:12" ht="14.4" x14ac:dyDescent="0.3">
      <c r="A52" s="68"/>
      <c r="B52" s="69"/>
      <c r="C52" s="9"/>
      <c r="D52" s="31" t="s">
        <v>28</v>
      </c>
      <c r="E52" s="18" t="s">
        <v>51</v>
      </c>
      <c r="F52" s="43">
        <v>150</v>
      </c>
      <c r="G52" s="43">
        <v>9</v>
      </c>
      <c r="H52" s="43">
        <v>8</v>
      </c>
      <c r="I52" s="43">
        <v>43</v>
      </c>
      <c r="J52" s="43">
        <v>279</v>
      </c>
      <c r="K52" s="44">
        <v>463</v>
      </c>
      <c r="L52" s="43">
        <v>10.5</v>
      </c>
    </row>
    <row r="53" spans="1:12" ht="14.4" x14ac:dyDescent="0.3">
      <c r="A53" s="68"/>
      <c r="B53" s="69"/>
      <c r="C53" s="9"/>
      <c r="D53" s="31" t="s">
        <v>29</v>
      </c>
      <c r="E53" s="18" t="s">
        <v>60</v>
      </c>
      <c r="F53" s="43">
        <v>200</v>
      </c>
      <c r="G53" s="43">
        <v>0</v>
      </c>
      <c r="H53" s="43">
        <v>0</v>
      </c>
      <c r="I53" s="43">
        <v>33</v>
      </c>
      <c r="J53" s="43">
        <v>138</v>
      </c>
      <c r="K53" s="44">
        <v>646</v>
      </c>
      <c r="L53" s="43">
        <v>6.2</v>
      </c>
    </row>
    <row r="54" spans="1:12" ht="14.4" x14ac:dyDescent="0.3">
      <c r="A54" s="68"/>
      <c r="B54" s="69"/>
      <c r="C54" s="9"/>
      <c r="D54" s="31" t="s">
        <v>30</v>
      </c>
      <c r="E54" s="18" t="s">
        <v>39</v>
      </c>
      <c r="F54" s="43">
        <v>30</v>
      </c>
      <c r="G54" s="43">
        <v>2</v>
      </c>
      <c r="H54" s="43">
        <v>0</v>
      </c>
      <c r="I54" s="43">
        <v>15</v>
      </c>
      <c r="J54" s="43">
        <v>78</v>
      </c>
      <c r="K54" s="44"/>
      <c r="L54" s="43">
        <v>3.2</v>
      </c>
    </row>
    <row r="55" spans="1:12" ht="14.4" x14ac:dyDescent="0.3">
      <c r="A55" s="68"/>
      <c r="B55" s="69"/>
      <c r="C55" s="9"/>
      <c r="D55" s="31" t="s">
        <v>31</v>
      </c>
      <c r="E55" s="18" t="s">
        <v>43</v>
      </c>
      <c r="F55" s="43">
        <v>30</v>
      </c>
      <c r="G55" s="43">
        <v>2</v>
      </c>
      <c r="H55" s="43">
        <v>0</v>
      </c>
      <c r="I55" s="43">
        <v>15</v>
      </c>
      <c r="J55" s="43">
        <v>69</v>
      </c>
      <c r="K55" s="44"/>
      <c r="L55" s="43">
        <v>2.15</v>
      </c>
    </row>
    <row r="56" spans="1:12" ht="14.4" x14ac:dyDescent="0.3">
      <c r="A56" s="68"/>
      <c r="B56" s="69"/>
      <c r="C56" s="9"/>
      <c r="D56" s="5"/>
      <c r="E56" s="18"/>
      <c r="F56" s="43"/>
      <c r="G56" s="43"/>
      <c r="H56" s="43"/>
      <c r="I56" s="43"/>
      <c r="J56" s="43"/>
      <c r="K56" s="44"/>
      <c r="L56" s="43"/>
    </row>
    <row r="57" spans="1:12" ht="14.4" x14ac:dyDescent="0.3">
      <c r="A57" s="68"/>
      <c r="B57" s="69"/>
      <c r="C57" s="9"/>
      <c r="D57" s="5"/>
      <c r="E57" s="18"/>
      <c r="F57" s="43"/>
      <c r="G57" s="43"/>
      <c r="H57" s="43"/>
      <c r="I57" s="43"/>
      <c r="J57" s="43"/>
      <c r="K57" s="44"/>
      <c r="L57" s="43"/>
    </row>
    <row r="58" spans="1:12" ht="14.4" x14ac:dyDescent="0.3">
      <c r="A58" s="70"/>
      <c r="B58" s="71"/>
      <c r="C58" s="6"/>
      <c r="D58" s="11" t="s">
        <v>32</v>
      </c>
      <c r="E58" s="7"/>
      <c r="F58" s="47">
        <f>SUM(F49:F57)</f>
        <v>780</v>
      </c>
      <c r="G58" s="47">
        <f t="shared" ref="G58" si="6">SUM(G49:G57)</f>
        <v>27</v>
      </c>
      <c r="H58" s="47">
        <f t="shared" ref="H58" si="7">SUM(H49:H57)</f>
        <v>30</v>
      </c>
      <c r="I58" s="47">
        <f t="shared" ref="I58" si="8">SUM(I49:I57)</f>
        <v>130</v>
      </c>
      <c r="J58" s="47">
        <f t="shared" ref="J58" si="9">SUM(J49:J57)</f>
        <v>908</v>
      </c>
      <c r="K58" s="48"/>
      <c r="L58" s="47">
        <f>SUM(L50:L55)</f>
        <v>83.000000000000014</v>
      </c>
    </row>
    <row r="59" spans="1:12" ht="15.75" customHeight="1" thickBot="1" x14ac:dyDescent="0.35">
      <c r="A59" s="74">
        <f>A42</f>
        <v>1</v>
      </c>
      <c r="B59" s="75">
        <f>B42</f>
        <v>3</v>
      </c>
      <c r="C59" s="81" t="s">
        <v>4</v>
      </c>
      <c r="D59" s="82"/>
      <c r="E59" s="13"/>
      <c r="F59" s="49">
        <f>F48+F58</f>
        <v>1280</v>
      </c>
      <c r="G59" s="49">
        <f t="shared" ref="G59" si="10">G48+G58</f>
        <v>57</v>
      </c>
      <c r="H59" s="49">
        <f t="shared" ref="H59" si="11">H48+H58</f>
        <v>48</v>
      </c>
      <c r="I59" s="49">
        <f t="shared" ref="I59" si="12">I48+I58</f>
        <v>209</v>
      </c>
      <c r="J59" s="49">
        <f t="shared" ref="J59" si="13">J48+J58</f>
        <v>1521</v>
      </c>
      <c r="K59" s="49"/>
      <c r="L59" s="49">
        <f>L48+L58</f>
        <v>166</v>
      </c>
    </row>
    <row r="60" spans="1:12" ht="15" thickBot="1" x14ac:dyDescent="0.35">
      <c r="A60" s="66">
        <v>1</v>
      </c>
      <c r="B60" s="67">
        <v>4</v>
      </c>
      <c r="C60" s="12" t="s">
        <v>20</v>
      </c>
      <c r="D60" s="32" t="s">
        <v>21</v>
      </c>
      <c r="E60" s="25" t="s">
        <v>52</v>
      </c>
      <c r="F60" s="43">
        <v>90</v>
      </c>
      <c r="G60" s="43">
        <v>14</v>
      </c>
      <c r="H60" s="43">
        <v>16</v>
      </c>
      <c r="I60" s="43">
        <v>14</v>
      </c>
      <c r="J60" s="43">
        <v>235</v>
      </c>
      <c r="K60" s="44">
        <v>416</v>
      </c>
      <c r="L60" s="43">
        <v>49.6</v>
      </c>
    </row>
    <row r="61" spans="1:12" ht="14.4" x14ac:dyDescent="0.3">
      <c r="A61" s="68"/>
      <c r="B61" s="69"/>
      <c r="C61" s="9"/>
      <c r="D61" s="32" t="s">
        <v>21</v>
      </c>
      <c r="E61" s="26" t="s">
        <v>53</v>
      </c>
      <c r="F61" s="45">
        <v>150</v>
      </c>
      <c r="G61" s="45">
        <v>5</v>
      </c>
      <c r="H61" s="45">
        <v>9</v>
      </c>
      <c r="I61" s="45">
        <v>34</v>
      </c>
      <c r="J61" s="45">
        <v>245</v>
      </c>
      <c r="K61" s="46">
        <v>469</v>
      </c>
      <c r="L61" s="45">
        <v>8.0500000000000007</v>
      </c>
    </row>
    <row r="62" spans="1:12" ht="14.4" x14ac:dyDescent="0.3">
      <c r="A62" s="68"/>
      <c r="B62" s="69"/>
      <c r="C62" s="9"/>
      <c r="D62" s="31" t="s">
        <v>22</v>
      </c>
      <c r="E62" s="26" t="s">
        <v>46</v>
      </c>
      <c r="F62" s="43">
        <v>200</v>
      </c>
      <c r="G62" s="43">
        <v>0</v>
      </c>
      <c r="H62" s="43">
        <v>0</v>
      </c>
      <c r="I62" s="43">
        <v>15</v>
      </c>
      <c r="J62" s="43">
        <v>60</v>
      </c>
      <c r="K62" s="44">
        <v>627</v>
      </c>
      <c r="L62" s="43">
        <v>2.1</v>
      </c>
    </row>
    <row r="63" spans="1:12" ht="14.4" x14ac:dyDescent="0.3">
      <c r="A63" s="68"/>
      <c r="B63" s="69"/>
      <c r="C63" s="9"/>
      <c r="D63" s="28" t="s">
        <v>25</v>
      </c>
      <c r="E63" s="26" t="s">
        <v>40</v>
      </c>
      <c r="F63" s="43">
        <v>60</v>
      </c>
      <c r="G63" s="43">
        <v>10</v>
      </c>
      <c r="H63" s="43">
        <v>8</v>
      </c>
      <c r="I63" s="43">
        <v>15</v>
      </c>
      <c r="J63" s="43">
        <v>176</v>
      </c>
      <c r="K63" s="44">
        <v>3</v>
      </c>
      <c r="L63" s="43">
        <v>23.25</v>
      </c>
    </row>
    <row r="64" spans="1:12" ht="15" thickBot="1" x14ac:dyDescent="0.35">
      <c r="A64" s="68"/>
      <c r="B64" s="69"/>
      <c r="C64" s="9"/>
      <c r="D64" s="29"/>
      <c r="E64" s="27"/>
      <c r="F64" s="43"/>
      <c r="G64" s="43"/>
      <c r="H64" s="43"/>
      <c r="I64" s="43"/>
      <c r="J64" s="43"/>
      <c r="K64" s="44"/>
      <c r="L64" s="43"/>
    </row>
    <row r="65" spans="1:12" ht="14.4" x14ac:dyDescent="0.3">
      <c r="A65" s="68"/>
      <c r="B65" s="69"/>
      <c r="C65" s="9"/>
      <c r="D65" s="31"/>
      <c r="E65" s="18"/>
      <c r="F65" s="43"/>
      <c r="G65" s="43"/>
      <c r="H65" s="43"/>
      <c r="I65" s="43"/>
      <c r="J65" s="43"/>
      <c r="K65" s="44"/>
      <c r="L65" s="43"/>
    </row>
    <row r="66" spans="1:12" ht="14.4" x14ac:dyDescent="0.3">
      <c r="A66" s="68"/>
      <c r="B66" s="69"/>
      <c r="C66" s="9"/>
      <c r="D66" s="5"/>
      <c r="E66" s="18"/>
      <c r="F66" s="43"/>
      <c r="G66" s="43"/>
      <c r="H66" s="43"/>
      <c r="I66" s="43"/>
      <c r="J66" s="43"/>
      <c r="K66" s="44"/>
      <c r="L66" s="43"/>
    </row>
    <row r="67" spans="1:12" ht="14.4" x14ac:dyDescent="0.3">
      <c r="A67" s="68"/>
      <c r="B67" s="69"/>
      <c r="C67" s="9"/>
      <c r="D67" s="5"/>
      <c r="E67" s="18"/>
      <c r="F67" s="43"/>
      <c r="G67" s="43"/>
      <c r="H67" s="43"/>
      <c r="I67" s="43"/>
      <c r="J67" s="43"/>
      <c r="K67" s="44"/>
      <c r="L67" s="43"/>
    </row>
    <row r="68" spans="1:12" ht="14.4" x14ac:dyDescent="0.3">
      <c r="A68" s="70"/>
      <c r="B68" s="71"/>
      <c r="C68" s="6"/>
      <c r="D68" s="11" t="s">
        <v>32</v>
      </c>
      <c r="E68" s="7"/>
      <c r="F68" s="47">
        <f>SUM(F60:F67)</f>
        <v>500</v>
      </c>
      <c r="G68" s="47">
        <f t="shared" ref="G68" si="14">SUM(G60:G67)</f>
        <v>29</v>
      </c>
      <c r="H68" s="47">
        <f t="shared" ref="H68" si="15">SUM(H60:H67)</f>
        <v>33</v>
      </c>
      <c r="I68" s="47">
        <f t="shared" ref="I68" si="16">SUM(I60:I67)</f>
        <v>78</v>
      </c>
      <c r="J68" s="47">
        <f t="shared" ref="J68" si="17">SUM(J60:J67)</f>
        <v>716</v>
      </c>
      <c r="K68" s="48"/>
      <c r="L68" s="47">
        <f>SUM(L60:L63)</f>
        <v>83</v>
      </c>
    </row>
    <row r="69" spans="1:12" ht="14.4" x14ac:dyDescent="0.3">
      <c r="A69" s="72">
        <f>A60</f>
        <v>1</v>
      </c>
      <c r="B69" s="73">
        <f>B60</f>
        <v>4</v>
      </c>
      <c r="C69" s="8" t="s">
        <v>24</v>
      </c>
      <c r="D69" s="33" t="s">
        <v>25</v>
      </c>
      <c r="E69" s="30" t="s">
        <v>47</v>
      </c>
      <c r="F69" s="43">
        <v>60</v>
      </c>
      <c r="G69" s="43">
        <v>0</v>
      </c>
      <c r="H69" s="43">
        <v>0</v>
      </c>
      <c r="I69" s="43">
        <v>6</v>
      </c>
      <c r="J69" s="43">
        <v>14</v>
      </c>
      <c r="K69" s="44">
        <v>515</v>
      </c>
      <c r="L69" s="43">
        <v>6</v>
      </c>
    </row>
    <row r="70" spans="1:12" ht="14.4" x14ac:dyDescent="0.3">
      <c r="A70" s="68"/>
      <c r="B70" s="69"/>
      <c r="C70" s="9"/>
      <c r="D70" s="31" t="s">
        <v>26</v>
      </c>
      <c r="E70" s="30" t="s">
        <v>68</v>
      </c>
      <c r="F70" s="43">
        <v>250</v>
      </c>
      <c r="G70" s="43">
        <v>5</v>
      </c>
      <c r="H70" s="43">
        <v>5</v>
      </c>
      <c r="I70" s="43">
        <v>16</v>
      </c>
      <c r="J70" s="43">
        <v>122</v>
      </c>
      <c r="K70" s="44">
        <v>136</v>
      </c>
      <c r="L70" s="43">
        <v>20.100000000000001</v>
      </c>
    </row>
    <row r="71" spans="1:12" ht="14.4" x14ac:dyDescent="0.3">
      <c r="A71" s="68"/>
      <c r="B71" s="69"/>
      <c r="C71" s="9"/>
      <c r="D71" s="31" t="s">
        <v>27</v>
      </c>
      <c r="E71" s="26" t="s">
        <v>56</v>
      </c>
      <c r="F71" s="43">
        <v>200</v>
      </c>
      <c r="G71" s="43">
        <v>18</v>
      </c>
      <c r="H71" s="43">
        <v>15</v>
      </c>
      <c r="I71" s="43">
        <v>22</v>
      </c>
      <c r="J71" s="43">
        <v>250</v>
      </c>
      <c r="K71" s="44">
        <v>68</v>
      </c>
      <c r="L71" s="43">
        <v>42.75</v>
      </c>
    </row>
    <row r="72" spans="1:12" ht="14.4" x14ac:dyDescent="0.3">
      <c r="A72" s="68"/>
      <c r="B72" s="69"/>
      <c r="C72" s="9"/>
      <c r="D72" s="31" t="s">
        <v>29</v>
      </c>
      <c r="E72" s="26" t="s">
        <v>77</v>
      </c>
      <c r="F72" s="43">
        <v>200</v>
      </c>
      <c r="G72" s="43">
        <v>0</v>
      </c>
      <c r="H72" s="43">
        <v>0</v>
      </c>
      <c r="I72" s="43">
        <v>35</v>
      </c>
      <c r="J72" s="43">
        <v>142</v>
      </c>
      <c r="K72" s="44">
        <v>585</v>
      </c>
      <c r="L72" s="43">
        <v>8.8000000000000007</v>
      </c>
    </row>
    <row r="73" spans="1:12" ht="14.4" x14ac:dyDescent="0.3">
      <c r="A73" s="68"/>
      <c r="B73" s="69"/>
      <c r="C73" s="9"/>
      <c r="D73" s="31" t="s">
        <v>30</v>
      </c>
      <c r="E73" s="26" t="s">
        <v>39</v>
      </c>
      <c r="F73" s="43">
        <v>30</v>
      </c>
      <c r="G73" s="43">
        <v>2</v>
      </c>
      <c r="H73" s="43">
        <v>0</v>
      </c>
      <c r="I73" s="43">
        <v>15</v>
      </c>
      <c r="J73" s="43">
        <v>78</v>
      </c>
      <c r="K73" s="44"/>
      <c r="L73" s="43">
        <v>3.2</v>
      </c>
    </row>
    <row r="74" spans="1:12" ht="14.4" x14ac:dyDescent="0.3">
      <c r="A74" s="68"/>
      <c r="B74" s="69"/>
      <c r="C74" s="9"/>
      <c r="D74" s="31" t="s">
        <v>31</v>
      </c>
      <c r="E74" s="26" t="s">
        <v>43</v>
      </c>
      <c r="F74" s="43">
        <v>30</v>
      </c>
      <c r="G74" s="43">
        <v>2</v>
      </c>
      <c r="H74" s="43">
        <v>0</v>
      </c>
      <c r="I74" s="43">
        <v>15</v>
      </c>
      <c r="J74" s="43">
        <v>69</v>
      </c>
      <c r="K74" s="44"/>
      <c r="L74" s="43">
        <v>2.15</v>
      </c>
    </row>
    <row r="75" spans="1:12" ht="14.4" x14ac:dyDescent="0.3">
      <c r="A75" s="68"/>
      <c r="B75" s="69"/>
      <c r="C75" s="9"/>
      <c r="D75" s="5"/>
      <c r="E75" s="18"/>
      <c r="F75" s="43"/>
      <c r="G75" s="43"/>
      <c r="H75" s="43"/>
      <c r="I75" s="43"/>
      <c r="J75" s="43"/>
      <c r="K75" s="44"/>
      <c r="L75" s="43"/>
    </row>
    <row r="76" spans="1:12" ht="14.4" x14ac:dyDescent="0.3">
      <c r="A76" s="68"/>
      <c r="B76" s="69"/>
      <c r="C76" s="9"/>
      <c r="D76" s="5"/>
      <c r="E76" s="18"/>
      <c r="F76" s="43"/>
      <c r="G76" s="43"/>
      <c r="H76" s="43"/>
      <c r="I76" s="43"/>
      <c r="J76" s="43"/>
      <c r="K76" s="44"/>
      <c r="L76" s="43"/>
    </row>
    <row r="77" spans="1:12" ht="14.4" x14ac:dyDescent="0.3">
      <c r="A77" s="70"/>
      <c r="B77" s="71"/>
      <c r="C77" s="6"/>
      <c r="D77" s="11" t="s">
        <v>32</v>
      </c>
      <c r="E77" s="7"/>
      <c r="F77" s="47">
        <f>SUM(F69:F76)</f>
        <v>770</v>
      </c>
      <c r="G77" s="47">
        <f t="shared" ref="G77" si="18">SUM(G69:G76)</f>
        <v>27</v>
      </c>
      <c r="H77" s="47">
        <f t="shared" ref="H77" si="19">SUM(H69:H76)</f>
        <v>20</v>
      </c>
      <c r="I77" s="47">
        <f t="shared" ref="I77" si="20">SUM(I69:I76)</f>
        <v>109</v>
      </c>
      <c r="J77" s="47">
        <f t="shared" ref="J77" si="21">SUM(J69:J76)</f>
        <v>675</v>
      </c>
      <c r="K77" s="48"/>
      <c r="L77" s="47">
        <f>SUM(L69:L74)</f>
        <v>83</v>
      </c>
    </row>
    <row r="78" spans="1:12" ht="15.75" customHeight="1" thickBot="1" x14ac:dyDescent="0.35">
      <c r="A78" s="74">
        <f>A60</f>
        <v>1</v>
      </c>
      <c r="B78" s="75">
        <f>B60</f>
        <v>4</v>
      </c>
      <c r="C78" s="81" t="s">
        <v>4</v>
      </c>
      <c r="D78" s="82"/>
      <c r="E78" s="13"/>
      <c r="F78" s="49">
        <f>F68+F77</f>
        <v>1270</v>
      </c>
      <c r="G78" s="49">
        <f>G68+G77</f>
        <v>56</v>
      </c>
      <c r="H78" s="49">
        <f>H68+H77</f>
        <v>53</v>
      </c>
      <c r="I78" s="49">
        <f>I68+I77</f>
        <v>187</v>
      </c>
      <c r="J78" s="49">
        <f>J68+J77</f>
        <v>1391</v>
      </c>
      <c r="K78" s="49"/>
      <c r="L78" s="49">
        <f>L68+L77</f>
        <v>166</v>
      </c>
    </row>
    <row r="79" spans="1:12" ht="14.4" x14ac:dyDescent="0.3">
      <c r="A79" s="66">
        <v>1</v>
      </c>
      <c r="B79" s="67">
        <v>5</v>
      </c>
      <c r="C79" s="12" t="s">
        <v>20</v>
      </c>
      <c r="D79" s="32" t="s">
        <v>21</v>
      </c>
      <c r="E79" s="25" t="s">
        <v>61</v>
      </c>
      <c r="F79" s="45">
        <v>180</v>
      </c>
      <c r="G79" s="45">
        <v>11</v>
      </c>
      <c r="H79" s="45">
        <v>13</v>
      </c>
      <c r="I79" s="45">
        <v>69</v>
      </c>
      <c r="J79" s="45">
        <v>441</v>
      </c>
      <c r="K79" s="46">
        <v>682</v>
      </c>
      <c r="L79" s="45">
        <v>26.62</v>
      </c>
    </row>
    <row r="80" spans="1:12" ht="14.4" x14ac:dyDescent="0.3">
      <c r="A80" s="68"/>
      <c r="B80" s="69"/>
      <c r="C80" s="9"/>
      <c r="D80" s="31" t="s">
        <v>22</v>
      </c>
      <c r="E80" s="26" t="s">
        <v>46</v>
      </c>
      <c r="F80" s="43">
        <v>200</v>
      </c>
      <c r="G80" s="43">
        <v>0</v>
      </c>
      <c r="H80" s="43">
        <v>0</v>
      </c>
      <c r="I80" s="43">
        <v>15</v>
      </c>
      <c r="J80" s="43">
        <v>60</v>
      </c>
      <c r="K80" s="44">
        <v>627</v>
      </c>
      <c r="L80" s="43">
        <v>2.1</v>
      </c>
    </row>
    <row r="81" spans="1:12" ht="14.4" x14ac:dyDescent="0.3">
      <c r="A81" s="68"/>
      <c r="B81" s="69"/>
      <c r="C81" s="9"/>
      <c r="D81" s="31" t="s">
        <v>73</v>
      </c>
      <c r="E81" s="26" t="s">
        <v>50</v>
      </c>
      <c r="F81" s="43">
        <v>115</v>
      </c>
      <c r="G81" s="43">
        <v>3</v>
      </c>
      <c r="H81" s="43">
        <v>3</v>
      </c>
      <c r="I81" s="43">
        <v>17</v>
      </c>
      <c r="J81" s="43">
        <v>112</v>
      </c>
      <c r="K81" s="44"/>
      <c r="L81" s="43">
        <v>36</v>
      </c>
    </row>
    <row r="82" spans="1:12" ht="14.4" x14ac:dyDescent="0.3">
      <c r="A82" s="68"/>
      <c r="B82" s="69"/>
      <c r="C82" s="9"/>
      <c r="D82" s="28" t="s">
        <v>23</v>
      </c>
      <c r="E82" s="26" t="s">
        <v>57</v>
      </c>
      <c r="F82" s="43">
        <v>110</v>
      </c>
      <c r="G82" s="43">
        <v>1</v>
      </c>
      <c r="H82" s="43">
        <v>1</v>
      </c>
      <c r="I82" s="43">
        <v>13</v>
      </c>
      <c r="J82" s="43">
        <v>13</v>
      </c>
      <c r="K82" s="44"/>
      <c r="L82" s="43">
        <v>18.28</v>
      </c>
    </row>
    <row r="83" spans="1:12" ht="14.4" x14ac:dyDescent="0.3">
      <c r="A83" s="68"/>
      <c r="B83" s="69"/>
      <c r="C83" s="9"/>
      <c r="D83" s="5"/>
      <c r="E83" s="18"/>
      <c r="F83" s="43"/>
      <c r="G83" s="43"/>
      <c r="H83" s="43"/>
      <c r="I83" s="43"/>
      <c r="J83" s="43"/>
      <c r="K83" s="44"/>
      <c r="L83" s="43"/>
    </row>
    <row r="84" spans="1:12" ht="14.4" x14ac:dyDescent="0.3">
      <c r="A84" s="68"/>
      <c r="B84" s="69"/>
      <c r="C84" s="9"/>
      <c r="D84" s="5"/>
      <c r="E84" s="18"/>
      <c r="F84" s="43"/>
      <c r="G84" s="43"/>
      <c r="H84" s="43"/>
      <c r="I84" s="43"/>
      <c r="J84" s="43"/>
      <c r="K84" s="44"/>
      <c r="L84" s="43"/>
    </row>
    <row r="85" spans="1:12" ht="14.4" x14ac:dyDescent="0.3">
      <c r="A85" s="70"/>
      <c r="B85" s="71"/>
      <c r="C85" s="6"/>
      <c r="D85" s="11" t="s">
        <v>32</v>
      </c>
      <c r="E85" s="7"/>
      <c r="F85" s="47">
        <f>SUM(F79:F84)</f>
        <v>605</v>
      </c>
      <c r="G85" s="47">
        <f>SUM(G79:G84)</f>
        <v>15</v>
      </c>
      <c r="H85" s="47">
        <f>SUM(H79:H84)</f>
        <v>17</v>
      </c>
      <c r="I85" s="47">
        <f>SUM(I79:I84)</f>
        <v>114</v>
      </c>
      <c r="J85" s="47">
        <f>SUM(J79:J84)</f>
        <v>626</v>
      </c>
      <c r="K85" s="48"/>
      <c r="L85" s="47">
        <v>83</v>
      </c>
    </row>
    <row r="86" spans="1:12" ht="14.4" x14ac:dyDescent="0.3">
      <c r="A86" s="72">
        <f>A79</f>
        <v>1</v>
      </c>
      <c r="B86" s="73">
        <f>B79</f>
        <v>5</v>
      </c>
      <c r="C86" s="8" t="s">
        <v>24</v>
      </c>
      <c r="D86" s="33" t="s">
        <v>25</v>
      </c>
      <c r="E86" s="30" t="s">
        <v>55</v>
      </c>
      <c r="F86" s="43">
        <v>60</v>
      </c>
      <c r="G86" s="43">
        <v>0</v>
      </c>
      <c r="H86" s="43">
        <v>0</v>
      </c>
      <c r="I86" s="43">
        <v>1</v>
      </c>
      <c r="J86" s="43">
        <v>9</v>
      </c>
      <c r="K86" s="44">
        <v>515</v>
      </c>
      <c r="L86" s="43">
        <v>9</v>
      </c>
    </row>
    <row r="87" spans="1:12" ht="14.4" x14ac:dyDescent="0.3">
      <c r="A87" s="68"/>
      <c r="B87" s="69"/>
      <c r="C87" s="9"/>
      <c r="D87" s="31" t="s">
        <v>26</v>
      </c>
      <c r="E87" s="26" t="s">
        <v>82</v>
      </c>
      <c r="F87" s="43">
        <v>250</v>
      </c>
      <c r="G87" s="43">
        <v>3</v>
      </c>
      <c r="H87" s="43">
        <v>5</v>
      </c>
      <c r="I87" s="43">
        <v>9</v>
      </c>
      <c r="J87" s="43">
        <v>122</v>
      </c>
      <c r="K87" s="44">
        <v>132</v>
      </c>
      <c r="L87" s="43">
        <v>23.3</v>
      </c>
    </row>
    <row r="88" spans="1:12" ht="14.4" x14ac:dyDescent="0.3">
      <c r="A88" s="68"/>
      <c r="B88" s="69"/>
      <c r="C88" s="9"/>
      <c r="D88" s="31" t="s">
        <v>27</v>
      </c>
      <c r="E88" s="26" t="s">
        <v>65</v>
      </c>
      <c r="F88" s="43">
        <v>90</v>
      </c>
      <c r="G88" s="43">
        <v>8</v>
      </c>
      <c r="H88" s="43">
        <v>6</v>
      </c>
      <c r="I88" s="43">
        <v>10</v>
      </c>
      <c r="J88" s="43">
        <v>146</v>
      </c>
      <c r="K88" s="44">
        <v>389</v>
      </c>
      <c r="L88" s="43">
        <v>28.64</v>
      </c>
    </row>
    <row r="89" spans="1:12" ht="14.4" x14ac:dyDescent="0.3">
      <c r="A89" s="68"/>
      <c r="B89" s="69"/>
      <c r="C89" s="9"/>
      <c r="D89" s="31" t="s">
        <v>28</v>
      </c>
      <c r="E89" s="26" t="s">
        <v>45</v>
      </c>
      <c r="F89" s="43">
        <v>200</v>
      </c>
      <c r="G89" s="43">
        <v>4</v>
      </c>
      <c r="H89" s="43">
        <v>8</v>
      </c>
      <c r="I89" s="43">
        <v>26</v>
      </c>
      <c r="J89" s="43">
        <v>220</v>
      </c>
      <c r="K89" s="44">
        <v>472</v>
      </c>
      <c r="L89" s="43">
        <v>13.1</v>
      </c>
    </row>
    <row r="90" spans="1:12" ht="14.4" x14ac:dyDescent="0.3">
      <c r="A90" s="68"/>
      <c r="B90" s="69"/>
      <c r="C90" s="9"/>
      <c r="D90" s="31" t="s">
        <v>29</v>
      </c>
      <c r="E90" s="26" t="s">
        <v>42</v>
      </c>
      <c r="F90" s="43">
        <v>200</v>
      </c>
      <c r="G90" s="43">
        <v>0</v>
      </c>
      <c r="H90" s="43">
        <v>0</v>
      </c>
      <c r="I90" s="43">
        <v>33</v>
      </c>
      <c r="J90" s="43">
        <v>142</v>
      </c>
      <c r="K90" s="44">
        <v>648</v>
      </c>
      <c r="L90" s="43">
        <v>6.1</v>
      </c>
    </row>
    <row r="91" spans="1:12" ht="14.4" x14ac:dyDescent="0.3">
      <c r="A91" s="68"/>
      <c r="B91" s="69"/>
      <c r="C91" s="9"/>
      <c r="D91" s="31"/>
      <c r="E91" s="26"/>
      <c r="F91" s="43"/>
      <c r="G91" s="43"/>
      <c r="H91" s="43"/>
      <c r="I91" s="43"/>
      <c r="J91" s="43"/>
      <c r="K91" s="44"/>
      <c r="L91" s="43"/>
    </row>
    <row r="92" spans="1:12" ht="14.4" x14ac:dyDescent="0.3">
      <c r="A92" s="68"/>
      <c r="B92" s="69"/>
      <c r="C92" s="9"/>
      <c r="D92" s="31" t="s">
        <v>31</v>
      </c>
      <c r="E92" s="26" t="s">
        <v>43</v>
      </c>
      <c r="F92" s="43">
        <v>40</v>
      </c>
      <c r="G92" s="43">
        <v>3</v>
      </c>
      <c r="H92" s="43">
        <v>0</v>
      </c>
      <c r="I92" s="43">
        <v>20</v>
      </c>
      <c r="J92" s="43">
        <v>92</v>
      </c>
      <c r="K92" s="44"/>
      <c r="L92" s="43">
        <v>2.86</v>
      </c>
    </row>
    <row r="93" spans="1:12" ht="14.4" x14ac:dyDescent="0.3">
      <c r="A93" s="68"/>
      <c r="B93" s="69"/>
      <c r="C93" s="9"/>
      <c r="D93" s="5"/>
      <c r="E93" s="18"/>
      <c r="F93" s="43"/>
      <c r="G93" s="43"/>
      <c r="H93" s="43"/>
      <c r="I93" s="43"/>
      <c r="J93" s="43"/>
      <c r="K93" s="44"/>
      <c r="L93" s="43"/>
    </row>
    <row r="94" spans="1:12" ht="14.4" x14ac:dyDescent="0.3">
      <c r="A94" s="68"/>
      <c r="B94" s="69"/>
      <c r="C94" s="9"/>
      <c r="D94" s="5"/>
      <c r="E94" s="18"/>
      <c r="F94" s="43"/>
      <c r="G94" s="43"/>
      <c r="H94" s="43"/>
      <c r="I94" s="43"/>
      <c r="J94" s="43"/>
      <c r="K94" s="44"/>
      <c r="L94" s="43"/>
    </row>
    <row r="95" spans="1:12" ht="14.4" x14ac:dyDescent="0.3">
      <c r="A95" s="70"/>
      <c r="B95" s="71"/>
      <c r="C95" s="6"/>
      <c r="D95" s="11" t="s">
        <v>32</v>
      </c>
      <c r="E95" s="7"/>
      <c r="F95" s="47">
        <f>SUM(F86:F94)</f>
        <v>840</v>
      </c>
      <c r="G95" s="47">
        <f t="shared" ref="G95" si="22">SUM(G86:G94)</f>
        <v>18</v>
      </c>
      <c r="H95" s="47">
        <f t="shared" ref="H95" si="23">SUM(H86:H94)</f>
        <v>19</v>
      </c>
      <c r="I95" s="47">
        <f t="shared" ref="I95" si="24">SUM(I86:I94)</f>
        <v>99</v>
      </c>
      <c r="J95" s="47">
        <f t="shared" ref="J95" si="25">SUM(J86:J94)</f>
        <v>731</v>
      </c>
      <c r="K95" s="48"/>
      <c r="L95" s="47">
        <v>83</v>
      </c>
    </row>
    <row r="96" spans="1:12" ht="15.75" customHeight="1" thickBot="1" x14ac:dyDescent="0.35">
      <c r="A96" s="74">
        <f>A79</f>
        <v>1</v>
      </c>
      <c r="B96" s="75">
        <f>B79</f>
        <v>5</v>
      </c>
      <c r="C96" s="81" t="s">
        <v>4</v>
      </c>
      <c r="D96" s="82"/>
      <c r="E96" s="13"/>
      <c r="F96" s="49">
        <f>F85+F95</f>
        <v>1445</v>
      </c>
      <c r="G96" s="49">
        <f t="shared" ref="G96" si="26">G85+G95</f>
        <v>33</v>
      </c>
      <c r="H96" s="49">
        <f t="shared" ref="H96" si="27">H85+H95</f>
        <v>36</v>
      </c>
      <c r="I96" s="49">
        <f t="shared" ref="I96" si="28">I85+I95</f>
        <v>213</v>
      </c>
      <c r="J96" s="49">
        <f t="shared" ref="J96" si="29">J85+J95</f>
        <v>1357</v>
      </c>
      <c r="K96" s="49"/>
      <c r="L96" s="49">
        <v>166</v>
      </c>
    </row>
    <row r="97" spans="1:12" ht="14.4" x14ac:dyDescent="0.3">
      <c r="A97" s="66">
        <v>2</v>
      </c>
      <c r="B97" s="67">
        <v>1</v>
      </c>
      <c r="C97" s="12" t="s">
        <v>20</v>
      </c>
      <c r="D97" s="32" t="s">
        <v>21</v>
      </c>
      <c r="E97" s="25" t="s">
        <v>83</v>
      </c>
      <c r="F97" s="45">
        <v>200</v>
      </c>
      <c r="G97" s="45">
        <v>6</v>
      </c>
      <c r="H97" s="45">
        <v>10</v>
      </c>
      <c r="I97" s="45">
        <v>39</v>
      </c>
      <c r="J97" s="45">
        <v>273</v>
      </c>
      <c r="K97" s="46">
        <v>262</v>
      </c>
      <c r="L97" s="45">
        <v>21.74</v>
      </c>
    </row>
    <row r="98" spans="1:12" ht="14.4" x14ac:dyDescent="0.3">
      <c r="A98" s="68"/>
      <c r="B98" s="69"/>
      <c r="C98" s="9"/>
      <c r="D98" s="31" t="s">
        <v>22</v>
      </c>
      <c r="E98" s="26" t="s">
        <v>38</v>
      </c>
      <c r="F98" s="43">
        <v>200</v>
      </c>
      <c r="G98" s="43">
        <v>5</v>
      </c>
      <c r="H98" s="43">
        <v>5</v>
      </c>
      <c r="I98" s="43">
        <v>33</v>
      </c>
      <c r="J98" s="43">
        <v>190</v>
      </c>
      <c r="K98" s="44">
        <v>642</v>
      </c>
      <c r="L98" s="43">
        <v>17.579999999999998</v>
      </c>
    </row>
    <row r="99" spans="1:12" ht="14.4" x14ac:dyDescent="0.3">
      <c r="A99" s="68"/>
      <c r="B99" s="69"/>
      <c r="C99" s="9"/>
      <c r="D99" s="31"/>
      <c r="E99" s="26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68"/>
      <c r="B100" s="69"/>
      <c r="C100" s="9"/>
      <c r="D100" s="28" t="s">
        <v>25</v>
      </c>
      <c r="E100" s="26" t="s">
        <v>40</v>
      </c>
      <c r="F100" s="43">
        <v>60</v>
      </c>
      <c r="G100" s="43">
        <v>10</v>
      </c>
      <c r="H100" s="43">
        <v>8</v>
      </c>
      <c r="I100" s="43">
        <v>15</v>
      </c>
      <c r="J100" s="43">
        <v>176</v>
      </c>
      <c r="K100" s="44">
        <v>4</v>
      </c>
      <c r="L100" s="43">
        <v>23.25</v>
      </c>
    </row>
    <row r="101" spans="1:12" ht="15" thickBot="1" x14ac:dyDescent="0.35">
      <c r="A101" s="68"/>
      <c r="B101" s="69"/>
      <c r="C101" s="9"/>
      <c r="D101" s="29" t="s">
        <v>23</v>
      </c>
      <c r="E101" s="27" t="s">
        <v>54</v>
      </c>
      <c r="F101" s="43">
        <v>145</v>
      </c>
      <c r="G101" s="43">
        <v>1</v>
      </c>
      <c r="H101" s="43">
        <v>1</v>
      </c>
      <c r="I101" s="43">
        <v>13</v>
      </c>
      <c r="J101" s="43">
        <v>62</v>
      </c>
      <c r="K101" s="44"/>
      <c r="L101" s="43">
        <v>20.43</v>
      </c>
    </row>
    <row r="102" spans="1:12" ht="14.4" x14ac:dyDescent="0.3">
      <c r="A102" s="68"/>
      <c r="B102" s="69"/>
      <c r="C102" s="9"/>
      <c r="D102" s="5"/>
      <c r="E102" s="18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68"/>
      <c r="B103" s="69"/>
      <c r="C103" s="9"/>
      <c r="D103" s="5"/>
      <c r="E103" s="18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70"/>
      <c r="B104" s="71"/>
      <c r="C104" s="6"/>
      <c r="D104" s="11" t="s">
        <v>32</v>
      </c>
      <c r="E104" s="7"/>
      <c r="F104" s="47">
        <f>SUM(F97:F103)</f>
        <v>605</v>
      </c>
      <c r="G104" s="47">
        <f>SUM(G97:G103)</f>
        <v>22</v>
      </c>
      <c r="H104" s="47">
        <f>SUM(H97:H103)</f>
        <v>24</v>
      </c>
      <c r="I104" s="47">
        <f>SUM(I97:I103)</f>
        <v>100</v>
      </c>
      <c r="J104" s="47">
        <f>SUM(J97:J103)</f>
        <v>701</v>
      </c>
      <c r="K104" s="48"/>
      <c r="L104" s="47">
        <v>83</v>
      </c>
    </row>
    <row r="105" spans="1:12" ht="14.4" x14ac:dyDescent="0.3">
      <c r="A105" s="68">
        <v>2</v>
      </c>
      <c r="B105" s="69">
        <v>1</v>
      </c>
      <c r="C105" s="9" t="s">
        <v>24</v>
      </c>
      <c r="D105" s="31" t="s">
        <v>26</v>
      </c>
      <c r="E105" s="26" t="s">
        <v>84</v>
      </c>
      <c r="F105" s="43">
        <v>250</v>
      </c>
      <c r="G105" s="43">
        <v>2</v>
      </c>
      <c r="H105" s="43">
        <v>7</v>
      </c>
      <c r="I105" s="43">
        <v>13</v>
      </c>
      <c r="J105" s="43">
        <v>122</v>
      </c>
      <c r="K105" s="44">
        <v>110</v>
      </c>
      <c r="L105" s="43">
        <v>20.2</v>
      </c>
    </row>
    <row r="106" spans="1:12" ht="14.4" x14ac:dyDescent="0.3">
      <c r="A106" s="68"/>
      <c r="B106" s="69"/>
      <c r="C106" s="9"/>
      <c r="D106" s="31" t="s">
        <v>27</v>
      </c>
      <c r="E106" s="26" t="s">
        <v>69</v>
      </c>
      <c r="F106" s="43">
        <v>90</v>
      </c>
      <c r="G106" s="43">
        <v>17</v>
      </c>
      <c r="H106" s="43">
        <v>13</v>
      </c>
      <c r="I106" s="43">
        <v>15</v>
      </c>
      <c r="J106" s="43">
        <v>243</v>
      </c>
      <c r="K106" s="44">
        <v>496</v>
      </c>
      <c r="L106" s="43">
        <v>35.950000000000003</v>
      </c>
    </row>
    <row r="107" spans="1:12" ht="14.4" x14ac:dyDescent="0.3">
      <c r="A107" s="68"/>
      <c r="B107" s="69"/>
      <c r="C107" s="9"/>
      <c r="D107" s="31" t="s">
        <v>28</v>
      </c>
      <c r="E107" s="26" t="s">
        <v>49</v>
      </c>
      <c r="F107" s="43">
        <v>150</v>
      </c>
      <c r="G107" s="43">
        <v>4</v>
      </c>
      <c r="H107" s="43">
        <v>6</v>
      </c>
      <c r="I107" s="43">
        <v>39</v>
      </c>
      <c r="J107" s="43">
        <v>228</v>
      </c>
      <c r="K107" s="44">
        <v>463</v>
      </c>
      <c r="L107" s="43">
        <v>14.7</v>
      </c>
    </row>
    <row r="108" spans="1:12" ht="14.4" x14ac:dyDescent="0.3">
      <c r="A108" s="68"/>
      <c r="B108" s="69"/>
      <c r="C108" s="9"/>
      <c r="D108" s="31" t="s">
        <v>29</v>
      </c>
      <c r="E108" s="26" t="s">
        <v>77</v>
      </c>
      <c r="F108" s="43">
        <v>200</v>
      </c>
      <c r="G108" s="43">
        <v>0</v>
      </c>
      <c r="H108" s="43">
        <v>0</v>
      </c>
      <c r="I108" s="43">
        <v>35</v>
      </c>
      <c r="J108" s="43">
        <v>142</v>
      </c>
      <c r="K108" s="44">
        <v>585</v>
      </c>
      <c r="L108" s="43">
        <v>6.8</v>
      </c>
    </row>
    <row r="109" spans="1:12" ht="14.4" x14ac:dyDescent="0.3">
      <c r="A109" s="68"/>
      <c r="B109" s="69"/>
      <c r="C109" s="9"/>
      <c r="D109" s="31" t="s">
        <v>30</v>
      </c>
      <c r="E109" s="26" t="s">
        <v>39</v>
      </c>
      <c r="F109" s="43">
        <v>30</v>
      </c>
      <c r="G109" s="43">
        <v>2</v>
      </c>
      <c r="H109" s="43">
        <v>0</v>
      </c>
      <c r="I109" s="43">
        <v>15</v>
      </c>
      <c r="J109" s="43">
        <v>78</v>
      </c>
      <c r="K109" s="44"/>
      <c r="L109" s="43">
        <v>3.2</v>
      </c>
    </row>
    <row r="110" spans="1:12" ht="14.4" x14ac:dyDescent="0.3">
      <c r="A110" s="68"/>
      <c r="B110" s="69"/>
      <c r="C110" s="9"/>
      <c r="D110" s="31" t="s">
        <v>31</v>
      </c>
      <c r="E110" s="26" t="s">
        <v>43</v>
      </c>
      <c r="F110" s="43">
        <v>30</v>
      </c>
      <c r="G110" s="43">
        <v>2</v>
      </c>
      <c r="H110" s="43">
        <v>0</v>
      </c>
      <c r="I110" s="43">
        <v>15</v>
      </c>
      <c r="J110" s="43">
        <v>69</v>
      </c>
      <c r="K110" s="44"/>
      <c r="L110" s="43">
        <v>2.15</v>
      </c>
    </row>
    <row r="111" spans="1:12" ht="14.4" x14ac:dyDescent="0.3">
      <c r="A111" s="68"/>
      <c r="B111" s="69"/>
      <c r="C111" s="9"/>
      <c r="D111" s="5"/>
      <c r="E111" s="18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68"/>
      <c r="B112" s="69"/>
      <c r="C112" s="9"/>
      <c r="D112" s="5"/>
      <c r="E112" s="18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70"/>
      <c r="B113" s="71"/>
      <c r="C113" s="6"/>
      <c r="D113" s="11" t="s">
        <v>32</v>
      </c>
      <c r="E113" s="7"/>
      <c r="F113" s="47">
        <f>SUM(F105:F112)</f>
        <v>750</v>
      </c>
      <c r="G113" s="47">
        <f>SUM(G105:G112)</f>
        <v>27</v>
      </c>
      <c r="H113" s="47">
        <f>SUM(H105:H112)</f>
        <v>26</v>
      </c>
      <c r="I113" s="47">
        <f>SUM(I105:I112)</f>
        <v>132</v>
      </c>
      <c r="J113" s="47">
        <f>SUM(J105:J112)</f>
        <v>882</v>
      </c>
      <c r="K113" s="48"/>
      <c r="L113" s="47">
        <v>83</v>
      </c>
    </row>
    <row r="114" spans="1:12" ht="15" thickBot="1" x14ac:dyDescent="0.35">
      <c r="A114" s="74">
        <f>A97</f>
        <v>2</v>
      </c>
      <c r="B114" s="75">
        <f>B97</f>
        <v>1</v>
      </c>
      <c r="C114" s="81" t="s">
        <v>4</v>
      </c>
      <c r="D114" s="82"/>
      <c r="E114" s="13"/>
      <c r="F114" s="49">
        <f>F104+F113</f>
        <v>1355</v>
      </c>
      <c r="G114" s="49">
        <f>G104+G113</f>
        <v>49</v>
      </c>
      <c r="H114" s="49">
        <f>H104+H113</f>
        <v>50</v>
      </c>
      <c r="I114" s="49">
        <f>I104+I113</f>
        <v>232</v>
      </c>
      <c r="J114" s="49">
        <f>J104+J113</f>
        <v>1583</v>
      </c>
      <c r="K114" s="49"/>
      <c r="L114" s="49">
        <v>166</v>
      </c>
    </row>
    <row r="115" spans="1:12" ht="15" thickBot="1" x14ac:dyDescent="0.35">
      <c r="A115" s="76">
        <v>2</v>
      </c>
      <c r="B115" s="69">
        <v>2</v>
      </c>
      <c r="C115" s="12" t="s">
        <v>20</v>
      </c>
      <c r="D115" s="32" t="s">
        <v>21</v>
      </c>
      <c r="E115" s="25" t="s">
        <v>58</v>
      </c>
      <c r="F115" s="50">
        <v>130</v>
      </c>
      <c r="G115" s="51">
        <v>12</v>
      </c>
      <c r="H115" s="50">
        <v>15</v>
      </c>
      <c r="I115" s="50">
        <v>11</v>
      </c>
      <c r="J115" s="50">
        <v>222</v>
      </c>
      <c r="K115" s="52">
        <v>422</v>
      </c>
      <c r="L115" s="43">
        <v>46.4</v>
      </c>
    </row>
    <row r="116" spans="1:12" ht="14.4" x14ac:dyDescent="0.3">
      <c r="A116" s="76"/>
      <c r="B116" s="69"/>
      <c r="C116" s="9"/>
      <c r="D116" s="32" t="s">
        <v>21</v>
      </c>
      <c r="E116" s="26" t="s">
        <v>53</v>
      </c>
      <c r="F116" s="53">
        <v>150</v>
      </c>
      <c r="G116" s="54">
        <v>5</v>
      </c>
      <c r="H116" s="53">
        <v>9</v>
      </c>
      <c r="I116" s="53">
        <v>34</v>
      </c>
      <c r="J116" s="53">
        <v>245</v>
      </c>
      <c r="K116" s="55">
        <v>469</v>
      </c>
      <c r="L116" s="45">
        <v>8.0500000000000007</v>
      </c>
    </row>
    <row r="117" spans="1:12" ht="14.4" x14ac:dyDescent="0.3">
      <c r="A117" s="76"/>
      <c r="B117" s="69"/>
      <c r="C117" s="9"/>
      <c r="D117" s="31" t="s">
        <v>22</v>
      </c>
      <c r="E117" s="26" t="s">
        <v>46</v>
      </c>
      <c r="F117" s="53">
        <v>200</v>
      </c>
      <c r="G117" s="54">
        <v>0</v>
      </c>
      <c r="H117" s="53">
        <v>0</v>
      </c>
      <c r="I117" s="53">
        <v>15</v>
      </c>
      <c r="J117" s="53">
        <v>60</v>
      </c>
      <c r="K117" s="55">
        <v>627</v>
      </c>
      <c r="L117" s="43">
        <v>2.1</v>
      </c>
    </row>
    <row r="118" spans="1:12" ht="15" thickBot="1" x14ac:dyDescent="0.35">
      <c r="A118" s="76"/>
      <c r="B118" s="69"/>
      <c r="C118" s="9"/>
      <c r="D118" s="31" t="s">
        <v>30</v>
      </c>
      <c r="E118" s="27" t="s">
        <v>39</v>
      </c>
      <c r="F118" s="56">
        <v>30</v>
      </c>
      <c r="G118" s="57">
        <v>2</v>
      </c>
      <c r="H118" s="56">
        <v>0</v>
      </c>
      <c r="I118" s="56">
        <v>15</v>
      </c>
      <c r="J118" s="56">
        <v>78</v>
      </c>
      <c r="K118" s="58"/>
      <c r="L118" s="43">
        <v>3.2</v>
      </c>
    </row>
    <row r="119" spans="1:12" ht="14.4" x14ac:dyDescent="0.3">
      <c r="A119" s="76"/>
      <c r="B119" s="69"/>
      <c r="C119" s="9"/>
      <c r="D119" s="28" t="s">
        <v>25</v>
      </c>
      <c r="E119" s="26" t="s">
        <v>40</v>
      </c>
      <c r="F119" s="53">
        <v>60</v>
      </c>
      <c r="G119" s="54">
        <v>2</v>
      </c>
      <c r="H119" s="53">
        <v>0</v>
      </c>
      <c r="I119" s="53">
        <v>15</v>
      </c>
      <c r="J119" s="53">
        <v>78</v>
      </c>
      <c r="K119" s="55">
        <v>4</v>
      </c>
      <c r="L119" s="43">
        <v>23.25</v>
      </c>
    </row>
    <row r="120" spans="1:12" ht="14.4" x14ac:dyDescent="0.3">
      <c r="A120" s="76"/>
      <c r="B120" s="69"/>
      <c r="C120" s="9"/>
      <c r="D120" s="31"/>
      <c r="E120" s="18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76"/>
      <c r="B121" s="69"/>
      <c r="C121" s="9"/>
      <c r="D121" s="5"/>
      <c r="E121" s="18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77"/>
      <c r="B122" s="71"/>
      <c r="C122" s="6"/>
      <c r="D122" s="11" t="s">
        <v>32</v>
      </c>
      <c r="E122" s="7"/>
      <c r="F122" s="47">
        <f>SUM(F115:F121)</f>
        <v>570</v>
      </c>
      <c r="G122" s="47">
        <f>SUM(G115:G121)</f>
        <v>21</v>
      </c>
      <c r="H122" s="47">
        <f>SUM(H115:H121)</f>
        <v>24</v>
      </c>
      <c r="I122" s="47">
        <f>SUM(I115:I121)</f>
        <v>90</v>
      </c>
      <c r="J122" s="47">
        <f>SUM(J115:J121)</f>
        <v>683</v>
      </c>
      <c r="K122" s="48"/>
      <c r="L122" s="47">
        <v>83</v>
      </c>
    </row>
    <row r="123" spans="1:12" ht="14.4" x14ac:dyDescent="0.3">
      <c r="A123" s="73">
        <f>A115</f>
        <v>2</v>
      </c>
      <c r="B123" s="73">
        <f>B115</f>
        <v>2</v>
      </c>
      <c r="C123" s="8" t="s">
        <v>24</v>
      </c>
      <c r="D123" s="31" t="s">
        <v>25</v>
      </c>
      <c r="E123" s="18" t="s">
        <v>55</v>
      </c>
      <c r="F123" s="43">
        <v>60</v>
      </c>
      <c r="G123" s="43">
        <v>0</v>
      </c>
      <c r="H123" s="43">
        <v>0</v>
      </c>
      <c r="I123" s="43">
        <v>1</v>
      </c>
      <c r="J123" s="43">
        <v>8</v>
      </c>
      <c r="K123" s="44">
        <v>515</v>
      </c>
      <c r="L123" s="43">
        <v>9</v>
      </c>
    </row>
    <row r="124" spans="1:12" ht="14.4" x14ac:dyDescent="0.3">
      <c r="A124" s="76"/>
      <c r="B124" s="69"/>
      <c r="C124" s="9"/>
      <c r="D124" s="31" t="s">
        <v>26</v>
      </c>
      <c r="E124" s="18" t="s">
        <v>85</v>
      </c>
      <c r="F124" s="43">
        <v>250</v>
      </c>
      <c r="G124" s="43">
        <v>6</v>
      </c>
      <c r="H124" s="43">
        <v>6</v>
      </c>
      <c r="I124" s="43">
        <v>22</v>
      </c>
      <c r="J124" s="43">
        <v>167</v>
      </c>
      <c r="K124" s="44">
        <v>168</v>
      </c>
      <c r="L124" s="43">
        <v>17.329999999999998</v>
      </c>
    </row>
    <row r="125" spans="1:12" ht="14.4" x14ac:dyDescent="0.3">
      <c r="A125" s="76"/>
      <c r="B125" s="69"/>
      <c r="C125" s="9"/>
      <c r="D125" s="31" t="s">
        <v>27</v>
      </c>
      <c r="E125" s="18" t="s">
        <v>59</v>
      </c>
      <c r="F125" s="43">
        <v>100</v>
      </c>
      <c r="G125" s="43">
        <v>9</v>
      </c>
      <c r="H125" s="43">
        <v>23</v>
      </c>
      <c r="I125" s="43">
        <v>2</v>
      </c>
      <c r="J125" s="43">
        <v>278</v>
      </c>
      <c r="K125" s="44">
        <v>401</v>
      </c>
      <c r="L125" s="43">
        <v>37.82</v>
      </c>
    </row>
    <row r="126" spans="1:12" ht="14.4" x14ac:dyDescent="0.3">
      <c r="A126" s="76"/>
      <c r="B126" s="69"/>
      <c r="C126" s="9"/>
      <c r="D126" s="31" t="s">
        <v>28</v>
      </c>
      <c r="E126" s="18" t="s">
        <v>51</v>
      </c>
      <c r="F126" s="43">
        <v>150</v>
      </c>
      <c r="G126" s="43">
        <v>9</v>
      </c>
      <c r="H126" s="43">
        <v>8</v>
      </c>
      <c r="I126" s="43">
        <v>43</v>
      </c>
      <c r="J126" s="43">
        <v>279</v>
      </c>
      <c r="K126" s="44">
        <v>463</v>
      </c>
      <c r="L126" s="43">
        <v>10.5</v>
      </c>
    </row>
    <row r="127" spans="1:12" ht="14.4" x14ac:dyDescent="0.3">
      <c r="A127" s="76"/>
      <c r="B127" s="69"/>
      <c r="C127" s="9"/>
      <c r="D127" s="31" t="s">
        <v>29</v>
      </c>
      <c r="E127" s="18" t="s">
        <v>60</v>
      </c>
      <c r="F127" s="43">
        <v>200</v>
      </c>
      <c r="G127" s="43">
        <v>0</v>
      </c>
      <c r="H127" s="43">
        <v>0</v>
      </c>
      <c r="I127" s="43">
        <v>33</v>
      </c>
      <c r="J127" s="43">
        <v>138</v>
      </c>
      <c r="K127" s="44">
        <v>646</v>
      </c>
      <c r="L127" s="43">
        <v>6.2</v>
      </c>
    </row>
    <row r="128" spans="1:12" ht="14.4" x14ac:dyDescent="0.3">
      <c r="A128" s="76"/>
      <c r="B128" s="69"/>
      <c r="C128" s="9"/>
      <c r="D128" s="31"/>
      <c r="E128" s="18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76"/>
      <c r="B129" s="69"/>
      <c r="C129" s="9"/>
      <c r="D129" s="31" t="s">
        <v>31</v>
      </c>
      <c r="E129" s="18" t="s">
        <v>43</v>
      </c>
      <c r="F129" s="43">
        <v>30</v>
      </c>
      <c r="G129" s="43">
        <v>2</v>
      </c>
      <c r="H129" s="43">
        <v>0</v>
      </c>
      <c r="I129" s="43">
        <v>33</v>
      </c>
      <c r="J129" s="43">
        <v>138</v>
      </c>
      <c r="K129" s="44"/>
      <c r="L129" s="43">
        <v>2.15</v>
      </c>
    </row>
    <row r="130" spans="1:12" ht="14.4" x14ac:dyDescent="0.3">
      <c r="A130" s="76"/>
      <c r="B130" s="69"/>
      <c r="C130" s="9"/>
      <c r="D130" s="5"/>
      <c r="E130" s="18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76"/>
      <c r="B131" s="69"/>
      <c r="C131" s="9"/>
      <c r="D131" s="5"/>
      <c r="E131" s="18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77"/>
      <c r="B132" s="71"/>
      <c r="C132" s="6"/>
      <c r="D132" s="11" t="s">
        <v>32</v>
      </c>
      <c r="E132" s="7"/>
      <c r="F132" s="47">
        <f>SUM(F123:F131)</f>
        <v>790</v>
      </c>
      <c r="G132" s="47">
        <f t="shared" ref="G132:J132" si="30">SUM(G123:G131)</f>
        <v>26</v>
      </c>
      <c r="H132" s="47">
        <f t="shared" si="30"/>
        <v>37</v>
      </c>
      <c r="I132" s="47">
        <f t="shared" si="30"/>
        <v>134</v>
      </c>
      <c r="J132" s="47">
        <f t="shared" si="30"/>
        <v>1008</v>
      </c>
      <c r="K132" s="48"/>
      <c r="L132" s="47">
        <v>83</v>
      </c>
    </row>
    <row r="133" spans="1:12" ht="15" thickBot="1" x14ac:dyDescent="0.35">
      <c r="A133" s="78">
        <f>A115</f>
        <v>2</v>
      </c>
      <c r="B133" s="78">
        <f>B115</f>
        <v>2</v>
      </c>
      <c r="C133" s="81" t="s">
        <v>4</v>
      </c>
      <c r="D133" s="82"/>
      <c r="E133" s="13"/>
      <c r="F133" s="49">
        <f>F122+F132</f>
        <v>1360</v>
      </c>
      <c r="G133" s="49">
        <f t="shared" ref="G133" si="31">G122+G132</f>
        <v>47</v>
      </c>
      <c r="H133" s="49">
        <f t="shared" ref="H133" si="32">H122+H132</f>
        <v>61</v>
      </c>
      <c r="I133" s="49">
        <f t="shared" ref="I133" si="33">I122+I132</f>
        <v>224</v>
      </c>
      <c r="J133" s="49">
        <f t="shared" ref="J133" si="34">J122+J132</f>
        <v>1691</v>
      </c>
      <c r="K133" s="49"/>
      <c r="L133" s="49">
        <v>166</v>
      </c>
    </row>
    <row r="134" spans="1:12" ht="14.4" x14ac:dyDescent="0.3">
      <c r="A134" s="66">
        <v>2</v>
      </c>
      <c r="B134" s="67">
        <v>3</v>
      </c>
      <c r="C134" s="12" t="s">
        <v>20</v>
      </c>
      <c r="D134" s="32" t="s">
        <v>21</v>
      </c>
      <c r="E134" s="25" t="s">
        <v>61</v>
      </c>
      <c r="F134" s="45">
        <v>180</v>
      </c>
      <c r="G134" s="45">
        <v>11</v>
      </c>
      <c r="H134" s="45">
        <v>13</v>
      </c>
      <c r="I134" s="45">
        <v>69</v>
      </c>
      <c r="J134" s="45">
        <v>441</v>
      </c>
      <c r="K134" s="46">
        <v>682</v>
      </c>
      <c r="L134" s="45">
        <v>26.62</v>
      </c>
    </row>
    <row r="135" spans="1:12" ht="14.4" x14ac:dyDescent="0.3">
      <c r="A135" s="68"/>
      <c r="B135" s="69"/>
      <c r="C135" s="9"/>
      <c r="D135" s="31" t="s">
        <v>22</v>
      </c>
      <c r="E135" s="26" t="s">
        <v>46</v>
      </c>
      <c r="F135" s="43">
        <v>200</v>
      </c>
      <c r="G135" s="43">
        <v>0</v>
      </c>
      <c r="H135" s="43">
        <v>0</v>
      </c>
      <c r="I135" s="43">
        <v>15</v>
      </c>
      <c r="J135" s="43">
        <v>60</v>
      </c>
      <c r="K135" s="44">
        <v>627</v>
      </c>
      <c r="L135" s="43">
        <v>2.1</v>
      </c>
    </row>
    <row r="136" spans="1:12" ht="15.75" customHeight="1" x14ac:dyDescent="0.3">
      <c r="A136" s="68"/>
      <c r="B136" s="69"/>
      <c r="C136" s="9"/>
      <c r="D136" s="31" t="s">
        <v>73</v>
      </c>
      <c r="E136" s="26" t="s">
        <v>50</v>
      </c>
      <c r="F136" s="43">
        <v>115</v>
      </c>
      <c r="G136" s="43">
        <v>4</v>
      </c>
      <c r="H136" s="43">
        <v>3</v>
      </c>
      <c r="I136" s="43">
        <v>17</v>
      </c>
      <c r="J136" s="43">
        <v>113</v>
      </c>
      <c r="K136" s="44"/>
      <c r="L136" s="43">
        <v>36</v>
      </c>
    </row>
    <row r="137" spans="1:12" ht="14.4" x14ac:dyDescent="0.3">
      <c r="A137" s="68"/>
      <c r="B137" s="69"/>
      <c r="C137" s="9"/>
      <c r="D137" s="5" t="s">
        <v>23</v>
      </c>
      <c r="E137" s="18" t="s">
        <v>79</v>
      </c>
      <c r="F137" s="43">
        <v>100</v>
      </c>
      <c r="G137" s="43">
        <v>1</v>
      </c>
      <c r="H137" s="43">
        <v>1</v>
      </c>
      <c r="I137" s="43">
        <v>13</v>
      </c>
      <c r="J137" s="43">
        <v>16</v>
      </c>
      <c r="K137" s="44"/>
      <c r="L137" s="43">
        <v>18.28</v>
      </c>
    </row>
    <row r="138" spans="1:12" ht="14.4" x14ac:dyDescent="0.3">
      <c r="A138" s="68"/>
      <c r="B138" s="69"/>
      <c r="C138" s="9"/>
      <c r="D138" s="5"/>
      <c r="E138" s="18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70"/>
      <c r="B139" s="71"/>
      <c r="C139" s="6"/>
      <c r="D139" s="11" t="s">
        <v>32</v>
      </c>
      <c r="E139" s="7"/>
      <c r="F139" s="47">
        <f>SUM(F134:F138)</f>
        <v>595</v>
      </c>
      <c r="G139" s="47">
        <f>SUM(G134:G138)</f>
        <v>16</v>
      </c>
      <c r="H139" s="47">
        <f>SUM(H134:H138)</f>
        <v>17</v>
      </c>
      <c r="I139" s="47">
        <f>SUM(I134:I138)</f>
        <v>114</v>
      </c>
      <c r="J139" s="47">
        <f>SUM(J134:J138)</f>
        <v>630</v>
      </c>
      <c r="K139" s="48"/>
      <c r="L139" s="47">
        <v>83</v>
      </c>
    </row>
    <row r="140" spans="1:12" ht="14.4" x14ac:dyDescent="0.3">
      <c r="A140" s="72">
        <f>A134</f>
        <v>2</v>
      </c>
      <c r="B140" s="73">
        <f>B134</f>
        <v>3</v>
      </c>
      <c r="C140" s="8" t="s">
        <v>24</v>
      </c>
      <c r="D140" s="33"/>
      <c r="E140" s="18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68"/>
      <c r="B141" s="69"/>
      <c r="C141" s="9"/>
      <c r="D141" s="31" t="s">
        <v>26</v>
      </c>
      <c r="E141" s="18" t="s">
        <v>62</v>
      </c>
      <c r="F141" s="43">
        <v>250</v>
      </c>
      <c r="G141" s="43">
        <v>5</v>
      </c>
      <c r="H141" s="43">
        <v>7</v>
      </c>
      <c r="I141" s="43">
        <v>16</v>
      </c>
      <c r="J141" s="43">
        <v>145</v>
      </c>
      <c r="K141" s="44">
        <v>148</v>
      </c>
      <c r="L141" s="43">
        <v>16.78</v>
      </c>
    </row>
    <row r="142" spans="1:12" ht="14.4" x14ac:dyDescent="0.3">
      <c r="A142" s="68"/>
      <c r="B142" s="69"/>
      <c r="C142" s="9"/>
      <c r="D142" s="31" t="s">
        <v>27</v>
      </c>
      <c r="E142" s="18" t="s">
        <v>41</v>
      </c>
      <c r="F142" s="43">
        <v>90</v>
      </c>
      <c r="G142" s="43">
        <v>15</v>
      </c>
      <c r="H142" s="43">
        <v>16</v>
      </c>
      <c r="I142" s="43">
        <v>14</v>
      </c>
      <c r="J142" s="43">
        <v>235</v>
      </c>
      <c r="K142" s="44">
        <v>416</v>
      </c>
      <c r="L142" s="43">
        <v>39.47</v>
      </c>
    </row>
    <row r="143" spans="1:12" ht="14.4" x14ac:dyDescent="0.3">
      <c r="A143" s="68"/>
      <c r="B143" s="69"/>
      <c r="C143" s="9"/>
      <c r="D143" s="31" t="s">
        <v>28</v>
      </c>
      <c r="E143" s="18" t="s">
        <v>63</v>
      </c>
      <c r="F143" s="43">
        <v>200</v>
      </c>
      <c r="G143" s="43">
        <v>4</v>
      </c>
      <c r="H143" s="43">
        <v>8</v>
      </c>
      <c r="I143" s="43">
        <v>16</v>
      </c>
      <c r="J143" s="43">
        <v>146</v>
      </c>
      <c r="K143" s="44">
        <v>215</v>
      </c>
      <c r="L143" s="43">
        <v>15.4</v>
      </c>
    </row>
    <row r="144" spans="1:12" ht="14.4" x14ac:dyDescent="0.3">
      <c r="A144" s="68"/>
      <c r="B144" s="69"/>
      <c r="C144" s="9"/>
      <c r="D144" s="31" t="s">
        <v>29</v>
      </c>
      <c r="E144" s="18" t="s">
        <v>64</v>
      </c>
      <c r="F144" s="43">
        <v>200</v>
      </c>
      <c r="G144" s="43">
        <v>1</v>
      </c>
      <c r="H144" s="43">
        <v>0</v>
      </c>
      <c r="I144" s="43">
        <v>31</v>
      </c>
      <c r="J144" s="43">
        <v>124</v>
      </c>
      <c r="K144" s="44">
        <v>91</v>
      </c>
      <c r="L144" s="43">
        <v>6</v>
      </c>
    </row>
    <row r="145" spans="1:12" ht="14.4" x14ac:dyDescent="0.3">
      <c r="A145" s="68"/>
      <c r="B145" s="69"/>
      <c r="C145" s="9"/>
      <c r="D145" s="31" t="s">
        <v>30</v>
      </c>
      <c r="E145" s="18" t="s">
        <v>39</v>
      </c>
      <c r="F145" s="43">
        <v>30</v>
      </c>
      <c r="G145" s="43">
        <v>2</v>
      </c>
      <c r="H145" s="43">
        <v>0</v>
      </c>
      <c r="I145" s="43">
        <v>15</v>
      </c>
      <c r="J145" s="43">
        <v>78</v>
      </c>
      <c r="K145" s="44"/>
      <c r="L145" s="43">
        <v>3.2</v>
      </c>
    </row>
    <row r="146" spans="1:12" ht="14.4" x14ac:dyDescent="0.3">
      <c r="A146" s="68"/>
      <c r="B146" s="69"/>
      <c r="C146" s="9"/>
      <c r="D146" s="31" t="s">
        <v>31</v>
      </c>
      <c r="E146" s="18" t="s">
        <v>43</v>
      </c>
      <c r="F146" s="43">
        <v>30</v>
      </c>
      <c r="G146" s="43">
        <v>2</v>
      </c>
      <c r="H146" s="43">
        <v>0</v>
      </c>
      <c r="I146" s="43">
        <v>15</v>
      </c>
      <c r="J146" s="43">
        <v>69</v>
      </c>
      <c r="K146" s="44"/>
      <c r="L146" s="43">
        <v>2.15</v>
      </c>
    </row>
    <row r="147" spans="1:12" ht="14.4" x14ac:dyDescent="0.3">
      <c r="A147" s="68"/>
      <c r="B147" s="69"/>
      <c r="C147" s="9"/>
      <c r="D147" s="5"/>
      <c r="E147" s="18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68"/>
      <c r="B148" s="69"/>
      <c r="C148" s="9"/>
      <c r="D148" s="5"/>
      <c r="E148" s="18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70"/>
      <c r="B149" s="71"/>
      <c r="C149" s="6"/>
      <c r="D149" s="11" t="s">
        <v>32</v>
      </c>
      <c r="E149" s="7"/>
      <c r="F149" s="47">
        <f>SUM(F140:F148)</f>
        <v>800</v>
      </c>
      <c r="G149" s="47">
        <f t="shared" ref="G149:J149" si="35">SUM(G140:G148)</f>
        <v>29</v>
      </c>
      <c r="H149" s="47">
        <f t="shared" si="35"/>
        <v>31</v>
      </c>
      <c r="I149" s="47">
        <f t="shared" si="35"/>
        <v>107</v>
      </c>
      <c r="J149" s="47">
        <f t="shared" si="35"/>
        <v>797</v>
      </c>
      <c r="K149" s="48"/>
      <c r="L149" s="47">
        <v>83</v>
      </c>
    </row>
    <row r="150" spans="1:12" ht="15" thickBot="1" x14ac:dyDescent="0.35">
      <c r="A150" s="74">
        <f>A134</f>
        <v>2</v>
      </c>
      <c r="B150" s="75">
        <f>B134</f>
        <v>3</v>
      </c>
      <c r="C150" s="81" t="s">
        <v>4</v>
      </c>
      <c r="D150" s="82"/>
      <c r="E150" s="13"/>
      <c r="F150" s="49">
        <f>F139+F149</f>
        <v>1395</v>
      </c>
      <c r="G150" s="49">
        <f t="shared" ref="G150" si="36">G139+G149</f>
        <v>45</v>
      </c>
      <c r="H150" s="49">
        <f t="shared" ref="H150" si="37">H139+H149</f>
        <v>48</v>
      </c>
      <c r="I150" s="49">
        <f t="shared" ref="I150" si="38">I139+I149</f>
        <v>221</v>
      </c>
      <c r="J150" s="49">
        <f t="shared" ref="J150" si="39">J139+J149</f>
        <v>1427</v>
      </c>
      <c r="K150" s="49"/>
      <c r="L150" s="49">
        <v>166</v>
      </c>
    </row>
    <row r="151" spans="1:12" ht="15" thickBot="1" x14ac:dyDescent="0.35">
      <c r="A151" s="66">
        <v>2</v>
      </c>
      <c r="B151" s="67">
        <v>4</v>
      </c>
      <c r="C151" s="12" t="s">
        <v>20</v>
      </c>
      <c r="D151" s="32" t="s">
        <v>21</v>
      </c>
      <c r="E151" s="25" t="s">
        <v>65</v>
      </c>
      <c r="F151" s="50">
        <v>100</v>
      </c>
      <c r="G151" s="51">
        <v>14</v>
      </c>
      <c r="H151" s="50">
        <v>8</v>
      </c>
      <c r="I151" s="50">
        <v>9</v>
      </c>
      <c r="J151" s="50">
        <v>163</v>
      </c>
      <c r="K151" s="52">
        <v>389</v>
      </c>
      <c r="L151" s="43">
        <v>28.65</v>
      </c>
    </row>
    <row r="152" spans="1:12" ht="14.4" x14ac:dyDescent="0.3">
      <c r="A152" s="68"/>
      <c r="B152" s="69"/>
      <c r="C152" s="9"/>
      <c r="D152" s="32" t="s">
        <v>21</v>
      </c>
      <c r="E152" s="26" t="s">
        <v>45</v>
      </c>
      <c r="F152" s="53">
        <v>180</v>
      </c>
      <c r="G152" s="54">
        <v>4</v>
      </c>
      <c r="H152" s="53">
        <v>8</v>
      </c>
      <c r="I152" s="53">
        <v>26</v>
      </c>
      <c r="J152" s="53">
        <v>196</v>
      </c>
      <c r="K152" s="55">
        <v>472</v>
      </c>
      <c r="L152" s="45">
        <v>18.100000000000001</v>
      </c>
    </row>
    <row r="153" spans="1:12" ht="14.4" x14ac:dyDescent="0.3">
      <c r="A153" s="68"/>
      <c r="B153" s="69"/>
      <c r="C153" s="9"/>
      <c r="D153" s="31" t="s">
        <v>22</v>
      </c>
      <c r="E153" s="34" t="s">
        <v>46</v>
      </c>
      <c r="F153" s="59">
        <v>200</v>
      </c>
      <c r="G153" s="60">
        <v>0</v>
      </c>
      <c r="H153" s="59">
        <v>0</v>
      </c>
      <c r="I153" s="59">
        <v>1</v>
      </c>
      <c r="J153" s="59">
        <v>60</v>
      </c>
      <c r="K153" s="61">
        <v>627</v>
      </c>
      <c r="L153" s="43">
        <v>2.1</v>
      </c>
    </row>
    <row r="154" spans="1:12" ht="14.4" x14ac:dyDescent="0.3">
      <c r="A154" s="68"/>
      <c r="B154" s="69"/>
      <c r="C154" s="9"/>
      <c r="D154" s="31" t="s">
        <v>30</v>
      </c>
      <c r="E154" s="26" t="s">
        <v>39</v>
      </c>
      <c r="F154" s="53">
        <v>30</v>
      </c>
      <c r="G154" s="54">
        <v>2</v>
      </c>
      <c r="H154" s="53">
        <v>0</v>
      </c>
      <c r="I154" s="53">
        <v>15</v>
      </c>
      <c r="J154" s="53">
        <v>79</v>
      </c>
      <c r="K154" s="53"/>
      <c r="L154" s="43">
        <v>3.2</v>
      </c>
    </row>
    <row r="155" spans="1:12" ht="14.4" x14ac:dyDescent="0.3">
      <c r="A155" s="68"/>
      <c r="B155" s="69"/>
      <c r="C155" s="9"/>
      <c r="D155" s="88" t="s">
        <v>25</v>
      </c>
      <c r="E155" s="30" t="s">
        <v>78</v>
      </c>
      <c r="F155" s="62">
        <v>60</v>
      </c>
      <c r="G155" s="63">
        <v>0</v>
      </c>
      <c r="H155" s="62">
        <v>0</v>
      </c>
      <c r="I155" s="62">
        <v>1</v>
      </c>
      <c r="J155" s="62">
        <v>4</v>
      </c>
      <c r="K155" s="89">
        <v>515</v>
      </c>
      <c r="L155" s="43">
        <v>9</v>
      </c>
    </row>
    <row r="156" spans="1:12" ht="15" thickBot="1" x14ac:dyDescent="0.35">
      <c r="A156" s="68"/>
      <c r="B156" s="69"/>
      <c r="C156" s="9"/>
      <c r="D156" s="29" t="s">
        <v>23</v>
      </c>
      <c r="E156" s="30" t="s">
        <v>57</v>
      </c>
      <c r="F156" s="62">
        <v>130</v>
      </c>
      <c r="G156" s="63">
        <v>0</v>
      </c>
      <c r="H156" s="62">
        <v>0</v>
      </c>
      <c r="I156" s="62">
        <v>12</v>
      </c>
      <c r="J156" s="62">
        <v>57</v>
      </c>
      <c r="K156" s="64"/>
      <c r="L156" s="43">
        <v>21.95</v>
      </c>
    </row>
    <row r="157" spans="1:12" ht="14.4" x14ac:dyDescent="0.3">
      <c r="A157" s="70"/>
      <c r="B157" s="71"/>
      <c r="C157" s="6"/>
      <c r="D157" s="11" t="s">
        <v>32</v>
      </c>
      <c r="E157" s="7"/>
      <c r="F157" s="47">
        <f>SUM(F151:F156)</f>
        <v>700</v>
      </c>
      <c r="G157" s="47">
        <f>SUM(G151:G156)</f>
        <v>20</v>
      </c>
      <c r="H157" s="47">
        <f>SUM(H151:H156)</f>
        <v>16</v>
      </c>
      <c r="I157" s="47">
        <f>SUM(I151:I156)</f>
        <v>64</v>
      </c>
      <c r="J157" s="47">
        <f>SUM(J151:J156)</f>
        <v>559</v>
      </c>
      <c r="K157" s="48"/>
      <c r="L157" s="47">
        <f>SUM(L151:L156)</f>
        <v>83</v>
      </c>
    </row>
    <row r="158" spans="1:12" ht="14.4" x14ac:dyDescent="0.3">
      <c r="A158" s="68">
        <v>2</v>
      </c>
      <c r="B158" s="69">
        <v>4</v>
      </c>
      <c r="C158" s="9" t="s">
        <v>24</v>
      </c>
      <c r="D158" s="31" t="s">
        <v>26</v>
      </c>
      <c r="E158" s="26" t="s">
        <v>72</v>
      </c>
      <c r="F158" s="43">
        <v>250</v>
      </c>
      <c r="G158" s="43">
        <v>2</v>
      </c>
      <c r="H158" s="43">
        <v>6</v>
      </c>
      <c r="I158" s="43">
        <v>10</v>
      </c>
      <c r="J158" s="43">
        <v>104</v>
      </c>
      <c r="K158" s="44">
        <v>120</v>
      </c>
      <c r="L158" s="43">
        <v>19.55</v>
      </c>
    </row>
    <row r="159" spans="1:12" ht="14.4" x14ac:dyDescent="0.3">
      <c r="A159" s="68"/>
      <c r="B159" s="69"/>
      <c r="C159" s="9"/>
      <c r="D159" s="31" t="s">
        <v>27</v>
      </c>
      <c r="E159" s="26" t="s">
        <v>86</v>
      </c>
      <c r="F159" s="43">
        <v>200</v>
      </c>
      <c r="G159" s="43">
        <v>17</v>
      </c>
      <c r="H159" s="43">
        <v>17</v>
      </c>
      <c r="I159" s="43">
        <v>24</v>
      </c>
      <c r="J159" s="43">
        <v>322</v>
      </c>
      <c r="K159" s="44">
        <v>403</v>
      </c>
      <c r="L159" s="43">
        <v>49.3</v>
      </c>
    </row>
    <row r="160" spans="1:12" ht="14.4" x14ac:dyDescent="0.3">
      <c r="A160" s="68"/>
      <c r="B160" s="69"/>
      <c r="C160" s="9"/>
      <c r="D160" s="31" t="s">
        <v>29</v>
      </c>
      <c r="E160" s="26" t="s">
        <v>77</v>
      </c>
      <c r="F160" s="43">
        <v>200</v>
      </c>
      <c r="G160" s="43">
        <v>0</v>
      </c>
      <c r="H160" s="43">
        <v>0</v>
      </c>
      <c r="I160" s="43">
        <v>35</v>
      </c>
      <c r="J160" s="43">
        <v>142</v>
      </c>
      <c r="K160" s="44">
        <v>585</v>
      </c>
      <c r="L160" s="43">
        <v>8.8000000000000007</v>
      </c>
    </row>
    <row r="161" spans="1:12" ht="14.4" x14ac:dyDescent="0.3">
      <c r="A161" s="68"/>
      <c r="B161" s="69"/>
      <c r="C161" s="9"/>
      <c r="D161" s="31" t="s">
        <v>30</v>
      </c>
      <c r="E161" s="26" t="s">
        <v>39</v>
      </c>
      <c r="F161" s="43">
        <v>30</v>
      </c>
      <c r="G161" s="43">
        <v>2</v>
      </c>
      <c r="H161" s="43">
        <v>0</v>
      </c>
      <c r="I161" s="43">
        <v>15</v>
      </c>
      <c r="J161" s="43">
        <v>78</v>
      </c>
      <c r="K161" s="44"/>
      <c r="L161" s="43">
        <v>3.2</v>
      </c>
    </row>
    <row r="162" spans="1:12" ht="14.4" x14ac:dyDescent="0.3">
      <c r="A162" s="68"/>
      <c r="B162" s="69"/>
      <c r="C162" s="9"/>
      <c r="D162" s="31" t="s">
        <v>31</v>
      </c>
      <c r="E162" s="26" t="s">
        <v>43</v>
      </c>
      <c r="F162" s="43">
        <v>30</v>
      </c>
      <c r="G162" s="43">
        <v>2</v>
      </c>
      <c r="H162" s="43">
        <v>0</v>
      </c>
      <c r="I162" s="43">
        <v>15</v>
      </c>
      <c r="J162" s="43">
        <v>69</v>
      </c>
      <c r="K162" s="44"/>
      <c r="L162" s="43">
        <v>2.15</v>
      </c>
    </row>
    <row r="163" spans="1:12" ht="14.4" x14ac:dyDescent="0.3">
      <c r="A163" s="68"/>
      <c r="B163" s="69"/>
      <c r="C163" s="9"/>
      <c r="D163" s="5"/>
      <c r="E163" s="18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68"/>
      <c r="B164" s="69"/>
      <c r="C164" s="9"/>
      <c r="D164" s="5"/>
      <c r="E164" s="18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70"/>
      <c r="B165" s="71"/>
      <c r="C165" s="6"/>
      <c r="D165" s="11" t="s">
        <v>32</v>
      </c>
      <c r="E165" s="7"/>
      <c r="F165" s="47">
        <f>SUM(F158:F164)</f>
        <v>710</v>
      </c>
      <c r="G165" s="47">
        <f>SUM(G158:G164)</f>
        <v>23</v>
      </c>
      <c r="H165" s="47">
        <f>SUM(H158:H164)</f>
        <v>23</v>
      </c>
      <c r="I165" s="47">
        <f>SUM(I158:I164)</f>
        <v>99</v>
      </c>
      <c r="J165" s="47">
        <f>SUM(J158:J164)</f>
        <v>715</v>
      </c>
      <c r="K165" s="48"/>
      <c r="L165" s="47">
        <f>SUM(L158:L162)</f>
        <v>83</v>
      </c>
    </row>
    <row r="166" spans="1:12" ht="15" thickBot="1" x14ac:dyDescent="0.35">
      <c r="A166" s="74">
        <f>A151</f>
        <v>2</v>
      </c>
      <c r="B166" s="75">
        <f>B151</f>
        <v>4</v>
      </c>
      <c r="C166" s="81" t="s">
        <v>4</v>
      </c>
      <c r="D166" s="82"/>
      <c r="E166" s="13"/>
      <c r="F166" s="49">
        <f>F157+F165</f>
        <v>1410</v>
      </c>
      <c r="G166" s="49">
        <f>G157+G165</f>
        <v>43</v>
      </c>
      <c r="H166" s="49">
        <f>H157+H165</f>
        <v>39</v>
      </c>
      <c r="I166" s="49">
        <f>I157+I165</f>
        <v>163</v>
      </c>
      <c r="J166" s="49">
        <f>J157+J165</f>
        <v>1274</v>
      </c>
      <c r="K166" s="49"/>
      <c r="L166" s="49">
        <v>166</v>
      </c>
    </row>
    <row r="167" spans="1:12" ht="14.4" x14ac:dyDescent="0.3">
      <c r="A167" s="66">
        <v>2</v>
      </c>
      <c r="B167" s="67">
        <v>5</v>
      </c>
      <c r="C167" s="12" t="s">
        <v>20</v>
      </c>
      <c r="D167" s="32" t="s">
        <v>21</v>
      </c>
      <c r="E167" s="25" t="s">
        <v>66</v>
      </c>
      <c r="F167" s="45">
        <v>180</v>
      </c>
      <c r="G167" s="45">
        <v>19</v>
      </c>
      <c r="H167" s="45">
        <v>28</v>
      </c>
      <c r="I167" s="45">
        <v>3</v>
      </c>
      <c r="J167" s="45">
        <v>341</v>
      </c>
      <c r="K167" s="46">
        <v>284</v>
      </c>
      <c r="L167" s="45">
        <v>46.5</v>
      </c>
    </row>
    <row r="168" spans="1:12" ht="14.4" x14ac:dyDescent="0.3">
      <c r="A168" s="68"/>
      <c r="B168" s="69"/>
      <c r="C168" s="9"/>
      <c r="D168" s="31" t="s">
        <v>22</v>
      </c>
      <c r="E168" s="26" t="s">
        <v>46</v>
      </c>
      <c r="F168" s="43">
        <v>200</v>
      </c>
      <c r="G168" s="43">
        <v>0</v>
      </c>
      <c r="H168" s="43">
        <v>0</v>
      </c>
      <c r="I168" s="43">
        <v>15</v>
      </c>
      <c r="J168" s="43">
        <v>60</v>
      </c>
      <c r="K168" s="44">
        <v>627</v>
      </c>
      <c r="L168" s="43">
        <v>2.1</v>
      </c>
    </row>
    <row r="169" spans="1:12" ht="14.4" x14ac:dyDescent="0.3">
      <c r="A169" s="68"/>
      <c r="B169" s="69"/>
      <c r="C169" s="9"/>
      <c r="D169" s="31" t="s">
        <v>30</v>
      </c>
      <c r="E169" s="26" t="s">
        <v>39</v>
      </c>
      <c r="F169" s="43">
        <v>30</v>
      </c>
      <c r="G169" s="43">
        <v>2</v>
      </c>
      <c r="H169" s="43">
        <v>0</v>
      </c>
      <c r="I169" s="43">
        <v>15</v>
      </c>
      <c r="J169" s="43">
        <v>79</v>
      </c>
      <c r="K169" s="44"/>
      <c r="L169" s="43">
        <v>3.2</v>
      </c>
    </row>
    <row r="170" spans="1:12" ht="14.4" x14ac:dyDescent="0.3">
      <c r="A170" s="68"/>
      <c r="B170" s="69"/>
      <c r="C170" s="9"/>
      <c r="D170" s="28"/>
      <c r="E170" s="26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68"/>
      <c r="B171" s="69"/>
      <c r="C171" s="9"/>
      <c r="D171" s="35" t="s">
        <v>23</v>
      </c>
      <c r="E171" s="34" t="s">
        <v>87</v>
      </c>
      <c r="F171" s="43">
        <v>140</v>
      </c>
      <c r="G171" s="43">
        <v>1</v>
      </c>
      <c r="H171" s="43">
        <v>1</v>
      </c>
      <c r="I171" s="43">
        <v>15</v>
      </c>
      <c r="J171" s="43">
        <v>15</v>
      </c>
      <c r="K171" s="44"/>
      <c r="L171" s="43">
        <v>31.2</v>
      </c>
    </row>
    <row r="172" spans="1:12" ht="14.4" x14ac:dyDescent="0.3">
      <c r="A172" s="68"/>
      <c r="B172" s="69"/>
      <c r="C172" s="9"/>
      <c r="D172" s="5"/>
      <c r="E172" s="18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68"/>
      <c r="B173" s="69"/>
      <c r="C173" s="9"/>
      <c r="D173" s="5"/>
      <c r="E173" s="18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3">
      <c r="A174" s="70"/>
      <c r="B174" s="71"/>
      <c r="C174" s="6"/>
      <c r="D174" s="11" t="s">
        <v>32</v>
      </c>
      <c r="E174" s="7"/>
      <c r="F174" s="47">
        <f>SUM(F167:F173)</f>
        <v>550</v>
      </c>
      <c r="G174" s="47">
        <f>SUM(G167:G173)</f>
        <v>22</v>
      </c>
      <c r="H174" s="47">
        <f>SUM(H167:H173)</f>
        <v>29</v>
      </c>
      <c r="I174" s="47">
        <f>SUM(I167:I173)</f>
        <v>48</v>
      </c>
      <c r="J174" s="47">
        <f>SUM(J167:J173)</f>
        <v>495</v>
      </c>
      <c r="K174" s="48"/>
      <c r="L174" s="47">
        <f>SUM(L167:L171)</f>
        <v>83</v>
      </c>
    </row>
    <row r="175" spans="1:12" ht="14.4" x14ac:dyDescent="0.3">
      <c r="A175" s="72">
        <f>A167</f>
        <v>2</v>
      </c>
      <c r="B175" s="73">
        <f>B167</f>
        <v>5</v>
      </c>
      <c r="C175" s="8" t="s">
        <v>24</v>
      </c>
      <c r="D175" s="33" t="s">
        <v>25</v>
      </c>
      <c r="E175" s="30" t="s">
        <v>47</v>
      </c>
      <c r="F175" s="43">
        <v>60</v>
      </c>
      <c r="G175" s="43">
        <v>0</v>
      </c>
      <c r="H175" s="43">
        <v>0</v>
      </c>
      <c r="I175" s="43">
        <v>6</v>
      </c>
      <c r="J175" s="43">
        <v>14</v>
      </c>
      <c r="K175" s="44">
        <v>515</v>
      </c>
      <c r="L175" s="43">
        <v>6</v>
      </c>
    </row>
    <row r="176" spans="1:12" ht="14.4" x14ac:dyDescent="0.3">
      <c r="A176" s="68"/>
      <c r="B176" s="69"/>
      <c r="C176" s="9"/>
      <c r="D176" s="31" t="s">
        <v>26</v>
      </c>
      <c r="E176" s="26" t="s">
        <v>88</v>
      </c>
      <c r="F176" s="43">
        <v>250</v>
      </c>
      <c r="G176" s="43">
        <v>2</v>
      </c>
      <c r="H176" s="43">
        <v>3</v>
      </c>
      <c r="I176" s="43">
        <v>16</v>
      </c>
      <c r="J176" s="43">
        <v>108</v>
      </c>
      <c r="K176" s="44">
        <v>124</v>
      </c>
      <c r="L176" s="43">
        <v>20.149999999999999</v>
      </c>
    </row>
    <row r="177" spans="1:12" ht="14.4" x14ac:dyDescent="0.3">
      <c r="A177" s="68"/>
      <c r="B177" s="69"/>
      <c r="C177" s="9"/>
      <c r="D177" s="31" t="s">
        <v>27</v>
      </c>
      <c r="E177" s="26" t="s">
        <v>89</v>
      </c>
      <c r="F177" s="43">
        <v>100</v>
      </c>
      <c r="G177" s="43">
        <v>13</v>
      </c>
      <c r="H177" s="43">
        <v>14</v>
      </c>
      <c r="I177" s="43">
        <v>4</v>
      </c>
      <c r="J177" s="43">
        <v>204</v>
      </c>
      <c r="K177" s="44">
        <v>467</v>
      </c>
      <c r="L177" s="43">
        <v>37.35</v>
      </c>
    </row>
    <row r="178" spans="1:12" ht="14.4" x14ac:dyDescent="0.3">
      <c r="A178" s="68"/>
      <c r="B178" s="69"/>
      <c r="C178" s="9"/>
      <c r="D178" s="31" t="s">
        <v>28</v>
      </c>
      <c r="E178" s="26" t="s">
        <v>53</v>
      </c>
      <c r="F178" s="43">
        <v>150</v>
      </c>
      <c r="G178" s="43">
        <v>5</v>
      </c>
      <c r="H178" s="43">
        <v>9</v>
      </c>
      <c r="I178" s="43">
        <v>34</v>
      </c>
      <c r="J178" s="43">
        <v>245</v>
      </c>
      <c r="K178" s="44">
        <v>469</v>
      </c>
      <c r="L178" s="43">
        <v>8.0500000000000007</v>
      </c>
    </row>
    <row r="179" spans="1:12" ht="14.4" x14ac:dyDescent="0.3">
      <c r="A179" s="68"/>
      <c r="B179" s="69"/>
      <c r="C179" s="9"/>
      <c r="D179" s="31" t="s">
        <v>29</v>
      </c>
      <c r="E179" s="26" t="s">
        <v>42</v>
      </c>
      <c r="F179" s="43">
        <v>200</v>
      </c>
      <c r="G179" s="43">
        <v>0</v>
      </c>
      <c r="H179" s="43">
        <v>0</v>
      </c>
      <c r="I179" s="43">
        <v>33</v>
      </c>
      <c r="J179" s="43">
        <v>142</v>
      </c>
      <c r="K179" s="44">
        <v>646</v>
      </c>
      <c r="L179" s="43">
        <v>6.1</v>
      </c>
    </row>
    <row r="180" spans="1:12" ht="14.4" x14ac:dyDescent="0.3">
      <c r="A180" s="68"/>
      <c r="B180" s="69"/>
      <c r="C180" s="9"/>
      <c r="D180" s="31" t="s">
        <v>30</v>
      </c>
      <c r="E180" s="26" t="s">
        <v>39</v>
      </c>
      <c r="F180" s="43">
        <v>30</v>
      </c>
      <c r="G180" s="43">
        <v>0</v>
      </c>
      <c r="H180" s="43">
        <v>0</v>
      </c>
      <c r="I180" s="43">
        <v>15</v>
      </c>
      <c r="J180" s="43">
        <v>78</v>
      </c>
      <c r="K180" s="44"/>
      <c r="L180" s="43">
        <v>3.2</v>
      </c>
    </row>
    <row r="181" spans="1:12" ht="14.4" x14ac:dyDescent="0.3">
      <c r="A181" s="68"/>
      <c r="B181" s="69"/>
      <c r="C181" s="9"/>
      <c r="D181" s="31" t="s">
        <v>31</v>
      </c>
      <c r="E181" s="26" t="s">
        <v>43</v>
      </c>
      <c r="F181" s="43">
        <v>30</v>
      </c>
      <c r="G181" s="43">
        <v>0</v>
      </c>
      <c r="H181" s="43">
        <v>0</v>
      </c>
      <c r="I181" s="43">
        <v>15</v>
      </c>
      <c r="J181" s="43">
        <v>69</v>
      </c>
      <c r="K181" s="44"/>
      <c r="L181" s="43">
        <v>2.15</v>
      </c>
    </row>
    <row r="182" spans="1:12" ht="14.4" x14ac:dyDescent="0.3">
      <c r="A182" s="68"/>
      <c r="B182" s="69"/>
      <c r="C182" s="9"/>
      <c r="D182" s="5"/>
      <c r="E182" s="18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68"/>
      <c r="B183" s="69"/>
      <c r="C183" s="9"/>
      <c r="D183" s="5"/>
      <c r="E183" s="18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70"/>
      <c r="B184" s="71"/>
      <c r="C184" s="6"/>
      <c r="D184" s="11" t="s">
        <v>32</v>
      </c>
      <c r="E184" s="7"/>
      <c r="F184" s="47">
        <f>SUM(F175:F183)</f>
        <v>820</v>
      </c>
      <c r="G184" s="47">
        <f t="shared" ref="G184:J184" si="40">SUM(G175:G183)</f>
        <v>20</v>
      </c>
      <c r="H184" s="47">
        <f t="shared" si="40"/>
        <v>26</v>
      </c>
      <c r="I184" s="47">
        <f t="shared" si="40"/>
        <v>123</v>
      </c>
      <c r="J184" s="47">
        <f t="shared" si="40"/>
        <v>860</v>
      </c>
      <c r="K184" s="48"/>
      <c r="L184" s="47">
        <f>SUM(L175:L181)</f>
        <v>83</v>
      </c>
    </row>
    <row r="185" spans="1:12" ht="15" thickBot="1" x14ac:dyDescent="0.35">
      <c r="A185" s="74">
        <f>A167</f>
        <v>2</v>
      </c>
      <c r="B185" s="75">
        <f>B167</f>
        <v>5</v>
      </c>
      <c r="C185" s="81" t="s">
        <v>4</v>
      </c>
      <c r="D185" s="82"/>
      <c r="E185" s="13"/>
      <c r="F185" s="49">
        <f>F174+F184</f>
        <v>1370</v>
      </c>
      <c r="G185" s="49">
        <f t="shared" ref="G185" si="41">G174+G184</f>
        <v>42</v>
      </c>
      <c r="H185" s="49">
        <f t="shared" ref="H185" si="42">H174+H184</f>
        <v>55</v>
      </c>
      <c r="I185" s="49">
        <f t="shared" ref="I185" si="43">I174+I184</f>
        <v>171</v>
      </c>
      <c r="J185" s="49">
        <f t="shared" ref="J185" si="44">J174+J184</f>
        <v>1355</v>
      </c>
      <c r="K185" s="49"/>
      <c r="L185" s="49">
        <f>L174+L184</f>
        <v>166</v>
      </c>
    </row>
    <row r="186" spans="1:12" ht="15" thickBot="1" x14ac:dyDescent="0.35">
      <c r="A186" s="79"/>
      <c r="B186" s="80"/>
      <c r="C186" s="83" t="s">
        <v>5</v>
      </c>
      <c r="D186" s="83"/>
      <c r="E186" s="83"/>
      <c r="F186" s="65">
        <f>(F22+F41+F59+F78+F96+F114+F133+F150+F166+F185)/(IF(F22=0,0,1)+IF(F41=0,0,1)+IF(F59=0,0,1)+IF(F78=0,0,1)+IF(F96=0,0,1)+IF(F114=0,0,1)+IF(F133=0,0,1)+IF(F150=0,0,1)+IF(F166=0,0,1)+IF(F185=0,0,1))</f>
        <v>1371.5</v>
      </c>
      <c r="G186" s="65">
        <f>(G22+G41+G59+G78+G96+G114+G133+G150+G166+G185)/(IF(G22=0,0,1)+IF(G41=0,0,1)+IF(G59=0,0,1)+IF(G78=0,0,1)+IF(G96=0,0,1)+IF(G114=0,0,1)+IF(G133=0,0,1)+IF(G150=0,0,1)+IF(G166=0,0,1)+IF(G185=0,0,1))</f>
        <v>47.3</v>
      </c>
      <c r="H186" s="65">
        <f>(H22+H41+H59+H78+H96+H114+H133+H150+H166+H185)/(IF(H22=0,0,1)+IF(H41=0,0,1)+IF(H59=0,0,1)+IF(H78=0,0,1)+IF(H96=0,0,1)+IF(H114=0,0,1)+IF(H133=0,0,1)+IF(H150=0,0,1)+IF(H166=0,0,1)+IF(H185=0,0,1))</f>
        <v>48.8</v>
      </c>
      <c r="I186" s="65">
        <f>(I22+I41+I59+I78+I96+I114+I133+I150+I166+I185)/(IF(I22=0,0,1)+IF(I41=0,0,1)+IF(I59=0,0,1)+IF(I78=0,0,1)+IF(I96=0,0,1)+IF(I114=0,0,1)+IF(I133=0,0,1)+IF(I150=0,0,1)+IF(I166=0,0,1)+IF(I185=0,0,1))</f>
        <v>207</v>
      </c>
      <c r="J186" s="65">
        <f>(J22+J41+J59+J78+J96+J114+J133+J150+J166+J185)/(IF(J22=0,0,1)+IF(J41=0,0,1)+IF(J59=0,0,1)+IF(J78=0,0,1)+IF(J96=0,0,1)+IF(J114=0,0,1)+IF(J133=0,0,1)+IF(J150=0,0,1)+IF(J166=0,0,1)+IF(J185=0,0,1))</f>
        <v>1466.5</v>
      </c>
      <c r="K186" s="65"/>
      <c r="L186" s="65">
        <v>166</v>
      </c>
    </row>
  </sheetData>
  <mergeCells count="14">
    <mergeCell ref="C1:E1"/>
    <mergeCell ref="H1:K1"/>
    <mergeCell ref="H2:K2"/>
    <mergeCell ref="C41:D41"/>
    <mergeCell ref="C59:D59"/>
    <mergeCell ref="C78:D78"/>
    <mergeCell ref="C96:D96"/>
    <mergeCell ref="C22:D22"/>
    <mergeCell ref="C186:E186"/>
    <mergeCell ref="C185:D185"/>
    <mergeCell ref="C114:D114"/>
    <mergeCell ref="C133:D133"/>
    <mergeCell ref="C150:D150"/>
    <mergeCell ref="C166:D1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2025-02-06T10:26:09Z</dcterms:modified>
</cp:coreProperties>
</file>